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Radek\Documents\2016_Badminton\KLUB SKB Český Krumlov\SKB ČK turnaje\2024_klubová-soustředění\2024_08_25_letní_klubové_soustředění\testy\"/>
    </mc:Choice>
  </mc:AlternateContent>
  <bookViews>
    <workbookView xWindow="0" yWindow="720" windowWidth="29400" windowHeight="18405"/>
  </bookViews>
  <sheets>
    <sheet name="List1" sheetId="1" r:id="rId1"/>
  </sheets>
  <definedNames>
    <definedName name="_xlnm.Print_Area" localSheetId="0">List1!$Q$13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23" i="1"/>
  <c r="Y14" i="1"/>
  <c r="Y5" i="1" l="1"/>
  <c r="Y6" i="1"/>
  <c r="Y7" i="1"/>
  <c r="Y8" i="1"/>
  <c r="Y9" i="1"/>
  <c r="Y10" i="1"/>
  <c r="Y11" i="1"/>
  <c r="Y12" i="1"/>
  <c r="Y13" i="1"/>
  <c r="Y15" i="1"/>
  <c r="Y16" i="1"/>
  <c r="Y17" i="1"/>
  <c r="Y18" i="1"/>
  <c r="Y19" i="1"/>
  <c r="Y20" i="1"/>
  <c r="Y21" i="1"/>
  <c r="Y22" i="1"/>
  <c r="Y24" i="1"/>
  <c r="Y25" i="1"/>
  <c r="Z23" i="1" l="1"/>
  <c r="Z14" i="1"/>
  <c r="Z25" i="1"/>
  <c r="Z24" i="1"/>
  <c r="Z19" i="1"/>
  <c r="Z15" i="1"/>
  <c r="Z10" i="1"/>
  <c r="Z22" i="1"/>
  <c r="Z21" i="1"/>
  <c r="Z17" i="1"/>
  <c r="Z12" i="1"/>
  <c r="Z8" i="1"/>
  <c r="Z5" i="1"/>
  <c r="Z4" i="1"/>
  <c r="Z20" i="1"/>
  <c r="Z16" i="1"/>
  <c r="Z11" i="1"/>
  <c r="Z7" i="1"/>
  <c r="Z13" i="1"/>
  <c r="Z18" i="1"/>
  <c r="Z6" i="1"/>
  <c r="Z3" i="1"/>
  <c r="Z9" i="1"/>
</calcChain>
</file>

<file path=xl/sharedStrings.xml><?xml version="1.0" encoding="utf-8"?>
<sst xmlns="http://schemas.openxmlformats.org/spreadsheetml/2006/main" count="231" uniqueCount="140">
  <si>
    <t>Jméno a příjmení</t>
  </si>
  <si>
    <t>T1</t>
  </si>
  <si>
    <t>body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</si>
  <si>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</si>
  <si>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</si>
  <si>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</si>
  <si>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</si>
  <si>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</si>
  <si>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</si>
  <si>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</si>
  <si>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</si>
  <si>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</si>
  <si>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celkem</t>
  </si>
  <si>
    <t>celková kondice</t>
  </si>
  <si>
    <t>pořadí</t>
  </si>
  <si>
    <t xml:space="preserve">body </t>
  </si>
  <si>
    <t>0 - 3 body</t>
  </si>
  <si>
    <t>špatná</t>
  </si>
  <si>
    <t>Celková kondice</t>
  </si>
  <si>
    <t>0 - 54 bodů</t>
  </si>
  <si>
    <t>→</t>
  </si>
  <si>
    <t>Vítěz dané disciplíny</t>
  </si>
  <si>
    <t>4 - 8 bodů</t>
  </si>
  <si>
    <t xml:space="preserve">slabší </t>
  </si>
  <si>
    <t>55 - 103 bodů</t>
  </si>
  <si>
    <t>slabší</t>
  </si>
  <si>
    <t>9 - 11 bodů</t>
  </si>
  <si>
    <t>průměrná</t>
  </si>
  <si>
    <t>104 - 123 bodů</t>
  </si>
  <si>
    <t>Vítězka dané disciplíny</t>
  </si>
  <si>
    <t>12 - 16 bodů</t>
  </si>
  <si>
    <t xml:space="preserve">dobrá </t>
  </si>
  <si>
    <t>124 - 150 bodů</t>
  </si>
  <si>
    <t>dobrá</t>
  </si>
  <si>
    <t>17 - 20 bodů</t>
  </si>
  <si>
    <t>vynikající</t>
  </si>
  <si>
    <t>151 bodů a více</t>
  </si>
  <si>
    <t xml:space="preserve">  </t>
  </si>
  <si>
    <r>
      <rPr>
        <b/>
        <sz val="14"/>
        <color theme="1"/>
        <rFont val="Calibri"/>
        <family val="2"/>
        <scheme val="minor"/>
      </rPr>
      <t>Rychlost reakce</t>
    </r>
    <r>
      <rPr>
        <sz val="14"/>
        <color theme="1"/>
        <rFont val="Calibri"/>
        <family val="2"/>
        <scheme val="minor"/>
      </rPr>
      <t xml:space="preserve"> - zachycení padajícího předmětu - test provádíme s sedu na židli čelem k opěradlu, pokrčenou paži opřeme zápěstím o opěradlo židle, ruka je otevřená, prsty směřují vpřed a palec kolmo vzhůru.</t>
    </r>
  </si>
  <si>
    <r>
      <rPr>
        <b/>
        <sz val="14"/>
        <color theme="1"/>
        <rFont val="Calibri"/>
        <family val="2"/>
        <scheme val="minor"/>
      </rPr>
      <t>Přednožování v lehu</t>
    </r>
    <r>
      <rPr>
        <sz val="14"/>
        <color theme="1"/>
        <rFont val="Calibri"/>
        <family val="2"/>
        <scheme val="minor"/>
      </rPr>
      <t xml:space="preserve"> - v lehu na zemi spojíme ruce za hlavou a spolucvičenec nám přitlačí lokty k zemi, tím fixuje horní část těla, z této polohy zvedáme nohy kolmo k zemi a zpět, provádíme po dobu 20 sekund.</t>
    </r>
  </si>
  <si>
    <r>
      <rPr>
        <b/>
        <sz val="14"/>
        <color theme="1"/>
        <rFont val="Calibri"/>
        <family val="2"/>
        <charset val="238"/>
        <scheme val="minor"/>
      </rPr>
      <t>Angličáky</t>
    </r>
    <r>
      <rPr>
        <sz val="14"/>
        <color theme="1"/>
        <rFont val="Calibri"/>
        <family val="2"/>
        <scheme val="minor"/>
      </rPr>
      <t xml:space="preserve"> (stoj - vzpor dřepmo - vzpor ležmo - vzpor dřepmo - stoj) opakujeme celkem 20x , test je rychlostně vytrvalostní, do činnosti zapojujeme především horní a dolní končetiny</t>
    </r>
    <r>
      <rPr>
        <sz val="14"/>
        <color theme="1"/>
        <rFont val="Calibri"/>
        <family val="2"/>
        <charset val="238"/>
        <scheme val="minor"/>
      </rPr>
      <t>.</t>
    </r>
  </si>
  <si>
    <r>
      <rPr>
        <b/>
        <sz val="14"/>
        <color theme="1"/>
        <rFont val="Calibri"/>
        <family val="2"/>
        <charset val="238"/>
        <scheme val="minor"/>
      </rPr>
      <t>Skok dosažný</t>
    </r>
    <r>
      <rPr>
        <sz val="14"/>
        <color theme="1"/>
        <rFont val="Calibri"/>
        <family val="2"/>
        <scheme val="minor"/>
      </rPr>
      <t xml:space="preserve"> - rozdíl c cm výšky testovaného s nataženou rukou a dosahu ve výskoku, testem měříme výbušnost dolních končetin.</t>
    </r>
  </si>
  <si>
    <r>
      <rPr>
        <b/>
        <sz val="14"/>
        <color theme="1"/>
        <rFont val="Calibri"/>
        <family val="2"/>
        <charset val="238"/>
        <scheme val="minor"/>
      </rPr>
      <t xml:space="preserve">Leh sed </t>
    </r>
    <r>
      <rPr>
        <sz val="14"/>
        <color theme="1"/>
        <rFont val="Calibri"/>
        <family val="2"/>
        <scheme val="minor"/>
      </rPr>
      <t xml:space="preserve">- nohy jsou mírně pokrčeny a mírně rozkročeny, ruce spojené v týlu za hlavou, lokty se dotýkají země, spolucvičenec nám drží rukama nohy , aby se nezvedaly, po dobu 2 minut se opakovaně zvedáme a dotýkáme se </t>
    </r>
  </si>
  <si>
    <t>pravým loktem levého kolene a naopak, test posuzuje úroveň dynamické síly břišních svalů a bedrokyčelních svalů.</t>
  </si>
  <si>
    <r>
      <rPr>
        <b/>
        <sz val="14"/>
        <color theme="1"/>
        <rFont val="Calibri"/>
        <family val="2"/>
        <charset val="238"/>
        <scheme val="minor"/>
      </rPr>
      <t>Člunkový běh 4x 10 metrů</t>
    </r>
    <r>
      <rPr>
        <sz val="14"/>
        <color theme="1"/>
        <rFont val="Calibri"/>
        <family val="2"/>
        <scheme val="minor"/>
      </rPr>
      <t xml:space="preserve"> - na  povel vybíháme od startovní mety, kterou máme po levé ruce - oběhneme přední metu z levé strany a vracíme se ke startovní metě, tu obíháme z pravé strany a pokračujeme znovu k přední</t>
    </r>
  </si>
  <si>
    <t>metě, té se dotkneme rukou avracíme se zpět ke startovní metě, proběhnutá trať 1. a 2. úsekem tvoří osmičku, testem hodnotíme běžeckou rychlost , obratnost a koordinaci.</t>
  </si>
  <si>
    <r>
      <rPr>
        <b/>
        <sz val="14"/>
        <color theme="1"/>
        <rFont val="Calibri"/>
        <family val="2"/>
        <charset val="238"/>
        <scheme val="minor"/>
      </rPr>
      <t>Skok daleký z místa</t>
    </r>
    <r>
      <rPr>
        <sz val="14"/>
        <color theme="1"/>
        <rFont val="Calibri"/>
        <family val="2"/>
        <scheme val="minor"/>
      </rPr>
      <t xml:space="preserve"> - z mírného stoje rozkročného se odrážíme do dálky, testem měříme výbušnost dolních končetin a částečně obratnost</t>
    </r>
  </si>
  <si>
    <r>
      <rPr>
        <b/>
        <sz val="14"/>
        <color theme="1"/>
        <rFont val="Calibri"/>
        <family val="2"/>
        <charset val="238"/>
        <scheme val="minor"/>
      </rPr>
      <t>Běh za 12 minut</t>
    </r>
    <r>
      <rPr>
        <sz val="14"/>
        <color theme="1"/>
        <rFont val="Calibri"/>
        <family val="2"/>
        <scheme val="minor"/>
      </rPr>
      <t xml:space="preserve"> - test provádíme na atletickém ovále, vzdálenost měříme v metrech, test je nejnáročnější, postihuje obecnou vytrvalost, tzn. Především výkonnost srdce a dýchací soustavy</t>
    </r>
  </si>
  <si>
    <t>Půlpán Václav</t>
  </si>
  <si>
    <t>Pilný Václav</t>
  </si>
  <si>
    <t>Dvořáková Anna</t>
  </si>
  <si>
    <t>Hniličková Karolína</t>
  </si>
  <si>
    <t>Fišerová Eva</t>
  </si>
  <si>
    <t>Pražák Dennis</t>
  </si>
  <si>
    <t>Kozáková Kristýna</t>
  </si>
  <si>
    <t>při nesplnění 2 a více testů se nevyhodnocuje celková kondice</t>
  </si>
  <si>
    <t>LETNÍ KLUBOVÉ SOUSŘEDĚNÍ (27. 9. - 2. 9. 2023, Český Krumlov)</t>
  </si>
  <si>
    <r>
      <rPr>
        <b/>
        <sz val="14"/>
        <color theme="1"/>
        <rFont val="Calibri"/>
        <family val="2"/>
        <charset val="238"/>
        <scheme val="minor"/>
      </rPr>
      <t>Klik</t>
    </r>
    <r>
      <rPr>
        <sz val="14"/>
        <color theme="1"/>
        <rFont val="Calibri"/>
        <family val="2"/>
        <scheme val="minor"/>
      </rPr>
      <t xml:space="preserve"> - (klik - vzpor ležmo opakovaně) - test provádíme do únavy, ukočíme v době, kdy se cvičenec začne prohýbat, nebo vysazovat, testem hodnotíme dynamickou sílu svalstva paží a pletence ramenního</t>
    </r>
  </si>
  <si>
    <t>T1 dívky</t>
  </si>
  <si>
    <t>Celkové pořadí:</t>
  </si>
  <si>
    <t>T1 chlapci</t>
  </si>
  <si>
    <t>1.</t>
  </si>
  <si>
    <t>T2 dívky</t>
  </si>
  <si>
    <t>2.</t>
  </si>
  <si>
    <t>T2 chlapci</t>
  </si>
  <si>
    <t>3.</t>
  </si>
  <si>
    <t>T3 dívky</t>
  </si>
  <si>
    <t>4.</t>
  </si>
  <si>
    <t>T3 chlapci</t>
  </si>
  <si>
    <t>5.</t>
  </si>
  <si>
    <t>T4 dívky</t>
  </si>
  <si>
    <t>6.</t>
  </si>
  <si>
    <t>T4 chlapci</t>
  </si>
  <si>
    <t>7.</t>
  </si>
  <si>
    <t>T5 dívky</t>
  </si>
  <si>
    <t>T5 chlapci</t>
  </si>
  <si>
    <t>T6 dívky</t>
  </si>
  <si>
    <t>10.</t>
  </si>
  <si>
    <t>T6 chlapci</t>
  </si>
  <si>
    <t>11.</t>
  </si>
  <si>
    <t>T7 dívky</t>
  </si>
  <si>
    <t>T7 chlapci</t>
  </si>
  <si>
    <t>13.</t>
  </si>
  <si>
    <t>T8 dívky</t>
  </si>
  <si>
    <t>14.</t>
  </si>
  <si>
    <t>T8 chlapci</t>
  </si>
  <si>
    <t>T9 dívky</t>
  </si>
  <si>
    <t>16.</t>
  </si>
  <si>
    <t>T9 chlapci</t>
  </si>
  <si>
    <t>17.</t>
  </si>
  <si>
    <t>T10 dívky</t>
  </si>
  <si>
    <t>18.</t>
  </si>
  <si>
    <t>T10 chlapci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</si>
  <si>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</si>
  <si>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</si>
  <si>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</si>
  <si>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</si>
  <si>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</si>
  <si>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</si>
  <si>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</si>
  <si>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</si>
  <si>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</si>
  <si>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</si>
  <si>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</si>
  <si>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Polák Antonín</t>
  </si>
  <si>
    <t>Půlpánová Denisa</t>
  </si>
  <si>
    <t>Marhoun Karel</t>
  </si>
  <si>
    <t>Sojková Eva</t>
  </si>
  <si>
    <t>Ondrák Petr</t>
  </si>
  <si>
    <t>Král Jan</t>
  </si>
  <si>
    <t>Zíka Adam</t>
  </si>
  <si>
    <t>Svitáčová Isabelaa</t>
  </si>
  <si>
    <t>Pišlová Sofie</t>
  </si>
  <si>
    <t>Pišlová Natálie</t>
  </si>
  <si>
    <t>Zuzáková Nikol</t>
  </si>
  <si>
    <t>Beranová Kristýna</t>
  </si>
  <si>
    <t>Zima Tom</t>
  </si>
  <si>
    <t>Sivák Jakub</t>
  </si>
  <si>
    <t>Šimeg Filip</t>
  </si>
  <si>
    <t>Šálek Filip</t>
  </si>
  <si>
    <t>věk</t>
  </si>
  <si>
    <t>15.85</t>
  </si>
  <si>
    <t>nevyhodnoceno</t>
  </si>
  <si>
    <t>Kozáková Kristýna, Dvořáková Anna</t>
  </si>
  <si>
    <t>Kozáková Kristýna, Fišerová Eva</t>
  </si>
  <si>
    <t>Fišerová Eva, Kozáková Kristýna</t>
  </si>
  <si>
    <t>Svitáčová Isabela</t>
  </si>
  <si>
    <t>8.</t>
  </si>
  <si>
    <t>T12</t>
  </si>
  <si>
    <t>T12 dívky</t>
  </si>
  <si>
    <t>T12 chlapci</t>
  </si>
  <si>
    <t xml:space="preserve"> nehodnocena, nesplnila dva testy</t>
  </si>
  <si>
    <t xml:space="preserve"> nehodnocena, nesplnila čtyři testy</t>
  </si>
  <si>
    <t xml:space="preserve"> nehodnocen, nesplnil tři testy</t>
  </si>
  <si>
    <r>
      <rPr>
        <b/>
        <sz val="14"/>
        <color theme="1"/>
        <rFont val="Calibri"/>
        <family val="2"/>
        <scheme val="minor"/>
      </rPr>
      <t>Cvičební sestava s tyčí</t>
    </r>
    <r>
      <rPr>
        <sz val="14"/>
        <color theme="1"/>
        <rFont val="Calibri"/>
        <family val="2"/>
        <scheme val="minor"/>
      </rPr>
      <t xml:space="preserve"> (celková obratnost a pohyblivost páteře) - ze stoje, tyč držíme zezadu za tělem v šíři ramen, překročíme tyč pravou/levou nohou, přejdeme do sedu se skrčenýma nohama </t>
    </r>
  </si>
  <si>
    <t xml:space="preserve"> a provlečeme obě nohy nad tyč a opět se dostaneme do stoje, tuto cvičební sestavu provádíme celkem 5x bez přerušení.</t>
  </si>
  <si>
    <r>
      <rPr>
        <b/>
        <sz val="14"/>
        <color theme="1"/>
        <rFont val="Calibri"/>
        <family val="2"/>
        <charset val="238"/>
        <scheme val="minor"/>
      </rPr>
      <t xml:space="preserve">Ceslostní motorický test </t>
    </r>
    <r>
      <rPr>
        <sz val="14"/>
        <color theme="1"/>
        <rFont val="Calibri"/>
        <family val="2"/>
        <scheme val="minor"/>
      </rPr>
      <t>- test začínáme v lehu na zádech, jde o cvičební cyklus, který se skládá ze 4 poloh: stoj spatný, leh na břiše, stoj spatný, leh na zádech - cyklus opakujeme po dobu 2 minut co nejrychleji,</t>
    </r>
  </si>
  <si>
    <t>214 bodů</t>
  </si>
  <si>
    <t>test postihuje všechny základní pohybové shopnosti - silové, rychlostně vytrvalostní a obratnostní.</t>
  </si>
  <si>
    <t>Vítězové jednotlivých testů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</si>
</sst>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2" borderId="25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right" vertical="top"/>
    </xf>
    <xf numFmtId="0" fontId="4" fillId="4" borderId="1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4" xfId="0" applyBorder="1"/>
    <xf numFmtId="0" fontId="0" fillId="0" borderId="37" xfId="0" applyBorder="1"/>
    <xf numFmtId="0" fontId="4" fillId="5" borderId="38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3" borderId="36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10" xfId="0" applyBorder="1"/>
    <xf numFmtId="0" fontId="0" fillId="0" borderId="42" xfId="0" applyBorder="1"/>
    <xf numFmtId="0" fontId="0" fillId="0" borderId="12" xfId="0" applyBorder="1"/>
    <xf numFmtId="0" fontId="0" fillId="0" borderId="22" xfId="0" applyBorder="1"/>
    <xf numFmtId="0" fontId="4" fillId="0" borderId="40" xfId="0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/>
    </xf>
    <xf numFmtId="0" fontId="14" fillId="2" borderId="46" xfId="0" applyFont="1" applyFill="1" applyBorder="1"/>
    <xf numFmtId="0" fontId="13" fillId="2" borderId="46" xfId="0" applyFont="1" applyFill="1" applyBorder="1"/>
    <xf numFmtId="0" fontId="13" fillId="2" borderId="49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15" fillId="2" borderId="45" xfId="0" applyFont="1" applyFill="1" applyBorder="1"/>
    <xf numFmtId="0" fontId="15" fillId="2" borderId="46" xfId="0" applyFont="1" applyFill="1" applyBorder="1"/>
    <xf numFmtId="0" fontId="15" fillId="2" borderId="50" xfId="0" applyFont="1" applyFill="1" applyBorder="1" applyAlignment="1">
      <alignment horizontal="center"/>
    </xf>
    <xf numFmtId="0" fontId="15" fillId="2" borderId="51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52" xfId="0" applyFont="1" applyFill="1" applyBorder="1" applyAlignment="1">
      <alignment horizontal="center"/>
    </xf>
    <xf numFmtId="0" fontId="15" fillId="2" borderId="53" xfId="0" applyFont="1" applyFill="1" applyBorder="1" applyAlignment="1">
      <alignment horizontal="center"/>
    </xf>
    <xf numFmtId="0" fontId="15" fillId="2" borderId="5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6" fillId="14" borderId="24" xfId="0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5" fillId="2" borderId="10" xfId="0" applyFont="1" applyFill="1" applyBorder="1"/>
    <xf numFmtId="0" fontId="6" fillId="2" borderId="36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11" borderId="37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6" fillId="13" borderId="37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2" borderId="0" xfId="0" applyFont="1" applyFill="1"/>
    <xf numFmtId="0" fontId="6" fillId="2" borderId="31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6" fillId="2" borderId="36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7" xfId="0" applyFont="1" applyFill="1" applyBorder="1"/>
    <xf numFmtId="0" fontId="6" fillId="0" borderId="36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2" xfId="0" applyFont="1" applyBorder="1"/>
    <xf numFmtId="0" fontId="11" fillId="2" borderId="19" xfId="0" applyFont="1" applyFill="1" applyBorder="1"/>
    <xf numFmtId="0" fontId="11" fillId="2" borderId="20" xfId="0" applyFont="1" applyFill="1" applyBorder="1"/>
    <xf numFmtId="0" fontId="11" fillId="2" borderId="26" xfId="0" applyFont="1" applyFill="1" applyBorder="1"/>
    <xf numFmtId="0" fontId="5" fillId="5" borderId="19" xfId="0" applyFont="1" applyFill="1" applyBorder="1"/>
    <xf numFmtId="0" fontId="11" fillId="5" borderId="20" xfId="0" applyFont="1" applyFill="1" applyBorder="1" applyAlignment="1">
      <alignment horizontal="left" vertical="center"/>
    </xf>
    <xf numFmtId="0" fontId="5" fillId="5" borderId="20" xfId="0" applyFont="1" applyFill="1" applyBorder="1"/>
    <xf numFmtId="0" fontId="5" fillId="5" borderId="26" xfId="0" applyFont="1" applyFill="1" applyBorder="1"/>
    <xf numFmtId="0" fontId="15" fillId="2" borderId="44" xfId="0" applyFont="1" applyFill="1" applyBorder="1"/>
    <xf numFmtId="0" fontId="15" fillId="2" borderId="47" xfId="0" applyFont="1" applyFill="1" applyBorder="1"/>
    <xf numFmtId="0" fontId="15" fillId="2" borderId="4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1"/>
  <sheetViews>
    <sheetView tabSelected="1" zoomScale="83" zoomScaleNormal="86" workbookViewId="0">
      <selection activeCell="A21" sqref="A21"/>
    </sheetView>
  </sheetViews>
  <sheetFormatPr defaultColWidth="8.85546875" defaultRowHeight="15.75" x14ac:dyDescent="0.25"/>
  <cols>
    <col min="1" max="1" width="25.85546875" style="2" bestFit="1" customWidth="1"/>
    <col min="2" max="2" width="13.85546875" style="2" customWidth="1"/>
    <col min="3" max="3" width="10.7109375" style="2" customWidth="1"/>
    <col min="4" max="5" width="8.85546875" style="2"/>
    <col min="6" max="6" width="9.7109375" style="2" customWidth="1"/>
    <col min="7" max="12" width="8.85546875" style="2"/>
    <col min="13" max="13" width="10.5703125" style="2" customWidth="1"/>
    <col min="14" max="15" width="8.85546875" style="2"/>
    <col min="16" max="16" width="12.42578125" style="2" customWidth="1"/>
    <col min="17" max="17" width="8.85546875" style="2"/>
    <col min="18" max="18" width="9.85546875" style="2" customWidth="1"/>
    <col min="19" max="19" width="8.85546875" style="2"/>
    <col min="20" max="20" width="9.7109375" style="2" customWidth="1"/>
    <col min="21" max="21" width="8.85546875" style="2"/>
    <col min="22" max="22" width="9.5703125" style="2" customWidth="1"/>
    <col min="23" max="23" width="8.85546875" style="2"/>
    <col min="24" max="24" width="10" style="2" customWidth="1"/>
    <col min="25" max="25" width="8.85546875" style="2"/>
    <col min="26" max="26" width="7.28515625" style="2" customWidth="1"/>
    <col min="27" max="27" width="17" style="2" bestFit="1" customWidth="1"/>
    <col min="28" max="28" width="0.28515625" style="2" customWidth="1"/>
    <col min="29" max="16384" width="8.85546875" style="2"/>
  </cols>
  <sheetData>
    <row r="1" spans="1:29" ht="19.5" thickBot="1" x14ac:dyDescent="0.3">
      <c r="A1" s="190"/>
      <c r="B1" s="191" t="s">
        <v>56</v>
      </c>
      <c r="C1" s="191"/>
      <c r="D1" s="191"/>
      <c r="E1" s="191"/>
      <c r="F1" s="191"/>
      <c r="G1" s="191"/>
      <c r="H1" s="191"/>
      <c r="I1" s="191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3"/>
    </row>
    <row r="2" spans="1:29" ht="16.5" thickBot="1" x14ac:dyDescent="0.3">
      <c r="A2" s="1" t="s">
        <v>0</v>
      </c>
      <c r="B2" s="1" t="s">
        <v>120</v>
      </c>
      <c r="C2" s="81" t="s">
        <v>1</v>
      </c>
      <c r="D2" s="82" t="s">
        <v>2</v>
      </c>
      <c r="E2" s="83" t="s">
        <v>3</v>
      </c>
      <c r="F2" s="82" t="s">
        <v>2</v>
      </c>
      <c r="G2" s="22" t="s">
        <v>4</v>
      </c>
      <c r="H2" s="1" t="s">
        <v>2</v>
      </c>
      <c r="I2" s="22" t="s">
        <v>5</v>
      </c>
      <c r="J2" s="1" t="s">
        <v>2</v>
      </c>
      <c r="K2" s="22" t="s">
        <v>6</v>
      </c>
      <c r="L2" s="1" t="s">
        <v>2</v>
      </c>
      <c r="M2" s="83" t="s">
        <v>7</v>
      </c>
      <c r="N2" s="82" t="s">
        <v>2</v>
      </c>
      <c r="O2" s="83" t="s">
        <v>8</v>
      </c>
      <c r="P2" s="82" t="s">
        <v>2</v>
      </c>
      <c r="Q2" s="22" t="s">
        <v>9</v>
      </c>
      <c r="R2" s="1" t="s">
        <v>2</v>
      </c>
      <c r="S2" s="22" t="s">
        <v>10</v>
      </c>
      <c r="T2" s="1" t="s">
        <v>2</v>
      </c>
      <c r="U2" s="22" t="s">
        <v>11</v>
      </c>
      <c r="V2" s="79" t="s">
        <v>2</v>
      </c>
      <c r="W2" s="80" t="s">
        <v>128</v>
      </c>
      <c r="X2" s="79" t="s">
        <v>15</v>
      </c>
      <c r="Y2" s="1" t="s">
        <v>12</v>
      </c>
      <c r="Z2" s="22" t="s">
        <v>14</v>
      </c>
      <c r="AA2" s="70" t="s">
        <v>13</v>
      </c>
    </row>
    <row r="3" spans="1:29" ht="18" customHeight="1" thickBot="1" x14ac:dyDescent="0.3">
      <c r="A3" s="194" t="s">
        <v>116</v>
      </c>
      <c r="B3" s="73">
        <v>10</v>
      </c>
      <c r="C3" s="54">
        <v>17.41</v>
      </c>
      <c r="D3" s="55">
        <v>14</v>
      </c>
      <c r="E3" s="56">
        <v>7</v>
      </c>
      <c r="F3" s="55">
        <v>20</v>
      </c>
      <c r="G3" s="56">
        <v>15</v>
      </c>
      <c r="H3" s="55">
        <v>10</v>
      </c>
      <c r="I3" s="57">
        <v>43.95</v>
      </c>
      <c r="J3" s="55">
        <v>10</v>
      </c>
      <c r="K3" s="58">
        <v>34</v>
      </c>
      <c r="L3" s="59">
        <v>16</v>
      </c>
      <c r="M3" s="56">
        <v>3</v>
      </c>
      <c r="N3" s="55">
        <v>0</v>
      </c>
      <c r="O3" s="56">
        <v>82</v>
      </c>
      <c r="P3" s="55">
        <v>14</v>
      </c>
      <c r="Q3" s="56">
        <v>42</v>
      </c>
      <c r="R3" s="55">
        <v>11</v>
      </c>
      <c r="S3" s="58">
        <v>12.43</v>
      </c>
      <c r="T3" s="55">
        <v>11</v>
      </c>
      <c r="U3" s="58">
        <v>1.52</v>
      </c>
      <c r="V3" s="55">
        <v>8</v>
      </c>
      <c r="W3" s="60">
        <v>1650</v>
      </c>
      <c r="X3" s="61">
        <v>0</v>
      </c>
      <c r="Y3" s="33">
        <f>SUM(AA3,D3,F3,H3,J3,L3,N3,P3,R3,T3,V3,X3)</f>
        <v>114</v>
      </c>
      <c r="Z3" s="62">
        <f t="shared" ref="Z3:Z25" si="0">RANK(Y3,Y:Y,)</f>
        <v>13</v>
      </c>
      <c r="AA3" s="99" t="s">
        <v>27</v>
      </c>
      <c r="AB3" s="100"/>
      <c r="AC3" s="28"/>
    </row>
    <row r="4" spans="1:29" ht="18" customHeight="1" thickBot="1" x14ac:dyDescent="0.3">
      <c r="A4" s="71" t="s">
        <v>117</v>
      </c>
      <c r="B4" s="74">
        <v>10</v>
      </c>
      <c r="C4" s="3">
        <v>36.19</v>
      </c>
      <c r="D4" s="55">
        <v>2</v>
      </c>
      <c r="E4" s="4">
        <v>20</v>
      </c>
      <c r="F4" s="55">
        <v>12</v>
      </c>
      <c r="G4" s="4">
        <v>16</v>
      </c>
      <c r="H4" s="4">
        <v>12</v>
      </c>
      <c r="I4" s="4">
        <v>48.43</v>
      </c>
      <c r="J4" s="4">
        <v>5</v>
      </c>
      <c r="K4" s="4">
        <v>27</v>
      </c>
      <c r="L4" s="59">
        <v>7</v>
      </c>
      <c r="M4" s="4">
        <v>1</v>
      </c>
      <c r="N4" s="55">
        <v>0</v>
      </c>
      <c r="O4" s="4">
        <v>75</v>
      </c>
      <c r="P4" s="55">
        <v>11</v>
      </c>
      <c r="Q4" s="4">
        <v>43</v>
      </c>
      <c r="R4" s="4">
        <v>11</v>
      </c>
      <c r="S4" s="4">
        <v>11.94</v>
      </c>
      <c r="T4" s="55">
        <v>13</v>
      </c>
      <c r="U4" s="4">
        <v>1.64</v>
      </c>
      <c r="V4" s="4">
        <v>10</v>
      </c>
      <c r="W4" s="5">
        <v>2010</v>
      </c>
      <c r="X4" s="61">
        <v>6</v>
      </c>
      <c r="Y4" s="34">
        <f>SUM(X4,V4,T4,R4,P4,N4,L4,J4,H4,F4,D4)</f>
        <v>89</v>
      </c>
      <c r="Z4" s="35">
        <f t="shared" si="0"/>
        <v>17</v>
      </c>
      <c r="AA4" s="111" t="s">
        <v>25</v>
      </c>
      <c r="AB4" s="112"/>
      <c r="AC4" s="93"/>
    </row>
    <row r="5" spans="1:29" ht="17.25" customHeight="1" thickBot="1" x14ac:dyDescent="0.3">
      <c r="A5" s="72" t="s">
        <v>118</v>
      </c>
      <c r="B5" s="75">
        <v>10</v>
      </c>
      <c r="C5" s="6">
        <v>31.8</v>
      </c>
      <c r="D5" s="55">
        <v>5</v>
      </c>
      <c r="E5" s="7">
        <v>15</v>
      </c>
      <c r="F5" s="55">
        <v>17</v>
      </c>
      <c r="G5" s="7">
        <v>14</v>
      </c>
      <c r="H5" s="7">
        <v>9</v>
      </c>
      <c r="I5" s="7">
        <v>55.79</v>
      </c>
      <c r="J5" s="7">
        <v>0</v>
      </c>
      <c r="K5" s="7">
        <v>26</v>
      </c>
      <c r="L5" s="59">
        <v>6</v>
      </c>
      <c r="M5" s="7">
        <v>1</v>
      </c>
      <c r="N5" s="55">
        <v>0</v>
      </c>
      <c r="O5" s="7">
        <v>72</v>
      </c>
      <c r="P5" s="55">
        <v>9</v>
      </c>
      <c r="Q5" s="7">
        <v>40</v>
      </c>
      <c r="R5" s="7">
        <v>10</v>
      </c>
      <c r="S5" s="7">
        <v>11.86</v>
      </c>
      <c r="T5" s="55">
        <v>13</v>
      </c>
      <c r="U5" s="7">
        <v>1.49</v>
      </c>
      <c r="V5" s="7">
        <v>7</v>
      </c>
      <c r="W5" s="8">
        <v>2310</v>
      </c>
      <c r="X5" s="61">
        <v>12</v>
      </c>
      <c r="Y5" s="23">
        <f t="shared" ref="Y5:Y25" si="1">SUM(X5,V5,T5,R5,P5,N5,L5,J5,H5,F5,D5)</f>
        <v>88</v>
      </c>
      <c r="Z5" s="35">
        <f t="shared" si="0"/>
        <v>18</v>
      </c>
      <c r="AA5" s="111" t="s">
        <v>25</v>
      </c>
      <c r="AB5" s="112"/>
      <c r="AC5" s="94"/>
    </row>
    <row r="6" spans="1:29" ht="18" customHeight="1" thickBot="1" x14ac:dyDescent="0.3">
      <c r="A6" s="71" t="s">
        <v>119</v>
      </c>
      <c r="B6" s="74">
        <v>15</v>
      </c>
      <c r="C6" s="6" t="s">
        <v>121</v>
      </c>
      <c r="D6" s="55">
        <v>16</v>
      </c>
      <c r="E6" s="7">
        <v>23</v>
      </c>
      <c r="F6" s="55">
        <v>7</v>
      </c>
      <c r="G6" s="7">
        <v>14</v>
      </c>
      <c r="H6" s="7">
        <v>7</v>
      </c>
      <c r="I6" s="7">
        <v>41.83</v>
      </c>
      <c r="J6" s="7">
        <v>8</v>
      </c>
      <c r="K6" s="84">
        <v>49</v>
      </c>
      <c r="L6" s="59">
        <v>14</v>
      </c>
      <c r="M6" s="7">
        <v>7</v>
      </c>
      <c r="N6" s="55">
        <v>0</v>
      </c>
      <c r="O6" s="7">
        <v>82</v>
      </c>
      <c r="P6" s="55">
        <v>10</v>
      </c>
      <c r="Q6" s="7">
        <v>41</v>
      </c>
      <c r="R6" s="7">
        <v>9</v>
      </c>
      <c r="S6" s="7">
        <v>10.6</v>
      </c>
      <c r="T6" s="55">
        <v>13</v>
      </c>
      <c r="U6" s="7">
        <v>2.1800000000000002</v>
      </c>
      <c r="V6" s="7">
        <v>10</v>
      </c>
      <c r="W6" s="88">
        <v>2800</v>
      </c>
      <c r="X6" s="61">
        <v>14</v>
      </c>
      <c r="Y6" s="23">
        <f t="shared" si="1"/>
        <v>108</v>
      </c>
      <c r="Z6" s="35">
        <f t="shared" si="0"/>
        <v>14</v>
      </c>
      <c r="AA6" s="101" t="s">
        <v>27</v>
      </c>
      <c r="AB6" s="102"/>
      <c r="AC6" s="95"/>
    </row>
    <row r="7" spans="1:29" ht="18" customHeight="1" thickBot="1" x14ac:dyDescent="0.3">
      <c r="A7" s="71" t="s">
        <v>111</v>
      </c>
      <c r="B7" s="74">
        <v>9</v>
      </c>
      <c r="C7" s="6">
        <v>14.96</v>
      </c>
      <c r="D7" s="55">
        <v>17</v>
      </c>
      <c r="E7" s="7">
        <v>12</v>
      </c>
      <c r="F7" s="55">
        <v>20</v>
      </c>
      <c r="G7" s="7">
        <v>18</v>
      </c>
      <c r="H7" s="7">
        <v>20</v>
      </c>
      <c r="I7" s="7">
        <v>40.15</v>
      </c>
      <c r="J7" s="7">
        <v>20</v>
      </c>
      <c r="K7" s="7">
        <v>28</v>
      </c>
      <c r="L7" s="59">
        <v>14</v>
      </c>
      <c r="M7" s="7">
        <v>30</v>
      </c>
      <c r="N7" s="55">
        <v>20</v>
      </c>
      <c r="O7" s="7">
        <v>101</v>
      </c>
      <c r="P7" s="55">
        <v>20</v>
      </c>
      <c r="Q7" s="7">
        <v>72</v>
      </c>
      <c r="R7" s="7">
        <v>20</v>
      </c>
      <c r="S7" s="7">
        <v>11.61</v>
      </c>
      <c r="T7" s="55">
        <v>17</v>
      </c>
      <c r="U7" s="7">
        <v>1.62</v>
      </c>
      <c r="V7" s="7">
        <v>14</v>
      </c>
      <c r="W7" s="8">
        <v>2370</v>
      </c>
      <c r="X7" s="61">
        <v>20</v>
      </c>
      <c r="Y7" s="23">
        <f t="shared" si="1"/>
        <v>202</v>
      </c>
      <c r="Z7" s="91">
        <f t="shared" si="0"/>
        <v>3</v>
      </c>
      <c r="AA7" s="107" t="s">
        <v>35</v>
      </c>
      <c r="AB7" s="108"/>
      <c r="AC7" s="93"/>
    </row>
    <row r="8" spans="1:29" ht="18" customHeight="1" thickBot="1" x14ac:dyDescent="0.3">
      <c r="A8" s="195" t="s">
        <v>110</v>
      </c>
      <c r="B8" s="76">
        <v>8</v>
      </c>
      <c r="C8" s="6">
        <v>41.22</v>
      </c>
      <c r="D8" s="55">
        <v>2</v>
      </c>
      <c r="E8" s="7">
        <v>35</v>
      </c>
      <c r="F8" s="55">
        <v>0</v>
      </c>
      <c r="G8" s="7">
        <v>10</v>
      </c>
      <c r="H8" s="7">
        <v>5</v>
      </c>
      <c r="I8" s="7">
        <v>60.03</v>
      </c>
      <c r="J8" s="7">
        <v>0</v>
      </c>
      <c r="K8" s="7">
        <v>22</v>
      </c>
      <c r="L8" s="59">
        <v>6</v>
      </c>
      <c r="M8" s="7">
        <v>4</v>
      </c>
      <c r="N8" s="55">
        <v>0</v>
      </c>
      <c r="O8" s="7">
        <v>73</v>
      </c>
      <c r="P8" s="55">
        <v>12</v>
      </c>
      <c r="Q8" s="7">
        <v>31</v>
      </c>
      <c r="R8" s="7">
        <v>9</v>
      </c>
      <c r="S8" s="7">
        <v>13.96</v>
      </c>
      <c r="T8" s="55">
        <v>8</v>
      </c>
      <c r="U8" s="7">
        <v>1.3</v>
      </c>
      <c r="V8" s="26">
        <v>7</v>
      </c>
      <c r="W8" s="8">
        <v>1670</v>
      </c>
      <c r="X8" s="61">
        <v>3</v>
      </c>
      <c r="Y8" s="23">
        <f t="shared" si="1"/>
        <v>52</v>
      </c>
      <c r="Z8" s="35">
        <f t="shared" si="0"/>
        <v>20</v>
      </c>
      <c r="AA8" s="109" t="s">
        <v>17</v>
      </c>
      <c r="AB8" s="110"/>
      <c r="AC8" s="94"/>
    </row>
    <row r="9" spans="1:29" ht="18" customHeight="1" thickBot="1" x14ac:dyDescent="0.3">
      <c r="A9" s="71" t="s">
        <v>115</v>
      </c>
      <c r="B9" s="74">
        <v>11</v>
      </c>
      <c r="C9" s="6">
        <v>18.55</v>
      </c>
      <c r="D9" s="55">
        <v>14</v>
      </c>
      <c r="E9" s="7">
        <v>18</v>
      </c>
      <c r="F9" s="55">
        <v>14</v>
      </c>
      <c r="G9" s="7">
        <v>18</v>
      </c>
      <c r="H9" s="7">
        <v>18</v>
      </c>
      <c r="I9" s="7">
        <v>41.55</v>
      </c>
      <c r="J9" s="7">
        <v>20</v>
      </c>
      <c r="K9" s="7">
        <v>30</v>
      </c>
      <c r="L9" s="59">
        <v>13</v>
      </c>
      <c r="M9" s="7">
        <v>4</v>
      </c>
      <c r="N9" s="55">
        <v>0</v>
      </c>
      <c r="O9" s="7">
        <v>72</v>
      </c>
      <c r="P9" s="55">
        <v>11</v>
      </c>
      <c r="Q9" s="7">
        <v>52</v>
      </c>
      <c r="R9" s="7">
        <v>16</v>
      </c>
      <c r="S9" s="7">
        <v>12.51</v>
      </c>
      <c r="T9" s="55">
        <v>13</v>
      </c>
      <c r="U9" s="7">
        <v>1.5</v>
      </c>
      <c r="V9" s="7">
        <v>9</v>
      </c>
      <c r="W9" s="8">
        <v>1970</v>
      </c>
      <c r="X9" s="61">
        <v>11</v>
      </c>
      <c r="Y9" s="23">
        <f t="shared" si="1"/>
        <v>139</v>
      </c>
      <c r="Z9" s="35">
        <f t="shared" si="0"/>
        <v>8</v>
      </c>
      <c r="AA9" s="103" t="s">
        <v>33</v>
      </c>
      <c r="AB9" s="104"/>
      <c r="AC9" s="95"/>
    </row>
    <row r="10" spans="1:29" ht="18" customHeight="1" thickBot="1" x14ac:dyDescent="0.3">
      <c r="A10" s="196" t="s">
        <v>109</v>
      </c>
      <c r="B10" s="77">
        <v>13</v>
      </c>
      <c r="C10" s="6">
        <v>32.67</v>
      </c>
      <c r="D10" s="55">
        <v>5</v>
      </c>
      <c r="E10" s="84">
        <v>5</v>
      </c>
      <c r="F10" s="55">
        <v>20</v>
      </c>
      <c r="G10" s="7">
        <v>11</v>
      </c>
      <c r="H10" s="27">
        <v>5</v>
      </c>
      <c r="I10" s="7">
        <v>60.01</v>
      </c>
      <c r="J10" s="27">
        <v>0</v>
      </c>
      <c r="K10" s="27">
        <v>16</v>
      </c>
      <c r="L10" s="59">
        <v>0</v>
      </c>
      <c r="M10" s="7">
        <v>0</v>
      </c>
      <c r="N10" s="55">
        <v>0</v>
      </c>
      <c r="O10" s="7">
        <v>61</v>
      </c>
      <c r="P10" s="55">
        <v>4</v>
      </c>
      <c r="Q10" s="7">
        <v>20</v>
      </c>
      <c r="R10" s="27">
        <v>1</v>
      </c>
      <c r="S10" s="7">
        <v>11.68</v>
      </c>
      <c r="T10" s="55">
        <v>11</v>
      </c>
      <c r="U10" s="7">
        <v>1.3</v>
      </c>
      <c r="V10" s="27">
        <v>0</v>
      </c>
      <c r="W10" s="8">
        <v>1620</v>
      </c>
      <c r="X10" s="61">
        <v>0</v>
      </c>
      <c r="Y10" s="40">
        <f t="shared" si="1"/>
        <v>46</v>
      </c>
      <c r="Z10" s="41">
        <f t="shared" si="0"/>
        <v>22</v>
      </c>
      <c r="AA10" s="109" t="s">
        <v>17</v>
      </c>
      <c r="AB10" s="110"/>
      <c r="AC10" s="95"/>
    </row>
    <row r="11" spans="1:29" ht="18" customHeight="1" thickBot="1" x14ac:dyDescent="0.3">
      <c r="A11" s="71" t="s">
        <v>114</v>
      </c>
      <c r="B11" s="74">
        <v>13</v>
      </c>
      <c r="C11" s="6">
        <v>20.61</v>
      </c>
      <c r="D11" s="55">
        <v>12</v>
      </c>
      <c r="E11" s="7">
        <v>24</v>
      </c>
      <c r="F11" s="55">
        <v>8</v>
      </c>
      <c r="G11" s="7">
        <v>16</v>
      </c>
      <c r="H11" s="7">
        <v>10</v>
      </c>
      <c r="I11" s="7">
        <v>40.71</v>
      </c>
      <c r="J11" s="7">
        <v>20</v>
      </c>
      <c r="K11" s="27">
        <v>38</v>
      </c>
      <c r="L11" s="59">
        <v>16</v>
      </c>
      <c r="M11" s="7">
        <v>20</v>
      </c>
      <c r="N11" s="55">
        <v>11</v>
      </c>
      <c r="O11" s="7">
        <v>72</v>
      </c>
      <c r="P11" s="55">
        <v>11</v>
      </c>
      <c r="Q11" s="7">
        <v>55</v>
      </c>
      <c r="R11" s="7">
        <v>14</v>
      </c>
      <c r="S11" s="7">
        <v>11.53</v>
      </c>
      <c r="T11" s="55">
        <v>14</v>
      </c>
      <c r="U11" s="7">
        <v>1.7</v>
      </c>
      <c r="V11" s="7">
        <v>10</v>
      </c>
      <c r="W11" s="8">
        <v>2100</v>
      </c>
      <c r="X11" s="61">
        <v>13</v>
      </c>
      <c r="Y11" s="23">
        <f t="shared" si="1"/>
        <v>139</v>
      </c>
      <c r="Z11" s="35">
        <f t="shared" si="0"/>
        <v>8</v>
      </c>
      <c r="AA11" s="103" t="s">
        <v>33</v>
      </c>
      <c r="AB11" s="104"/>
      <c r="AC11" s="95"/>
    </row>
    <row r="12" spans="1:29" ht="18" customHeight="1" thickBot="1" x14ac:dyDescent="0.3">
      <c r="A12" s="71" t="s">
        <v>108</v>
      </c>
      <c r="B12" s="74">
        <v>10</v>
      </c>
      <c r="C12" s="6">
        <v>20.73</v>
      </c>
      <c r="D12" s="55">
        <v>12</v>
      </c>
      <c r="E12" s="7">
        <v>15</v>
      </c>
      <c r="F12" s="55">
        <v>17</v>
      </c>
      <c r="G12" s="7">
        <v>18</v>
      </c>
      <c r="H12" s="7">
        <v>18</v>
      </c>
      <c r="I12" s="7">
        <v>39.47</v>
      </c>
      <c r="J12" s="7">
        <v>20</v>
      </c>
      <c r="K12" s="7">
        <v>23</v>
      </c>
      <c r="L12" s="59">
        <v>3</v>
      </c>
      <c r="M12" s="7">
        <v>12</v>
      </c>
      <c r="N12" s="55">
        <v>6</v>
      </c>
      <c r="O12" s="7">
        <v>80</v>
      </c>
      <c r="P12" s="55">
        <v>13</v>
      </c>
      <c r="Q12" s="7">
        <v>47</v>
      </c>
      <c r="R12" s="7">
        <v>13</v>
      </c>
      <c r="S12" s="7">
        <v>11.83</v>
      </c>
      <c r="T12" s="55">
        <v>13</v>
      </c>
      <c r="U12" s="7">
        <v>1.4</v>
      </c>
      <c r="V12" s="7">
        <v>4</v>
      </c>
      <c r="W12" s="8">
        <v>2170</v>
      </c>
      <c r="X12" s="61">
        <v>9</v>
      </c>
      <c r="Y12" s="23">
        <f t="shared" si="1"/>
        <v>128</v>
      </c>
      <c r="Z12" s="35">
        <f t="shared" si="0"/>
        <v>11</v>
      </c>
      <c r="AA12" s="103" t="s">
        <v>33</v>
      </c>
      <c r="AB12" s="104"/>
      <c r="AC12" s="95"/>
    </row>
    <row r="13" spans="1:29" ht="18" customHeight="1" thickBot="1" x14ac:dyDescent="0.3">
      <c r="A13" s="71" t="s">
        <v>49</v>
      </c>
      <c r="B13" s="74">
        <v>11</v>
      </c>
      <c r="C13" s="6">
        <v>39.86</v>
      </c>
      <c r="D13" s="55">
        <v>1</v>
      </c>
      <c r="E13" s="7">
        <v>10</v>
      </c>
      <c r="F13" s="55">
        <v>20</v>
      </c>
      <c r="G13" s="7">
        <v>10</v>
      </c>
      <c r="H13" s="26">
        <v>4</v>
      </c>
      <c r="I13" s="7">
        <v>60.1</v>
      </c>
      <c r="J13" s="7">
        <v>0</v>
      </c>
      <c r="K13" s="7">
        <v>26</v>
      </c>
      <c r="L13" s="59">
        <v>6</v>
      </c>
      <c r="M13" s="7">
        <v>0</v>
      </c>
      <c r="N13" s="55">
        <v>0</v>
      </c>
      <c r="O13" s="7">
        <v>50</v>
      </c>
      <c r="P13" s="55">
        <v>1</v>
      </c>
      <c r="Q13" s="7">
        <v>34</v>
      </c>
      <c r="R13" s="7">
        <v>8</v>
      </c>
      <c r="S13" s="7">
        <v>11.89</v>
      </c>
      <c r="T13" s="55">
        <v>13</v>
      </c>
      <c r="U13" s="7">
        <v>1.5</v>
      </c>
      <c r="V13" s="7">
        <v>7</v>
      </c>
      <c r="W13" s="8">
        <v>2170</v>
      </c>
      <c r="X13" s="61">
        <v>9</v>
      </c>
      <c r="Y13" s="23">
        <f t="shared" si="1"/>
        <v>69</v>
      </c>
      <c r="Z13" s="35">
        <f t="shared" si="0"/>
        <v>19</v>
      </c>
      <c r="AA13" s="111" t="s">
        <v>25</v>
      </c>
      <c r="AB13" s="112"/>
      <c r="AC13" s="95"/>
    </row>
    <row r="14" spans="1:29" ht="18" customHeight="1" thickBot="1" x14ac:dyDescent="0.3">
      <c r="A14" s="71" t="s">
        <v>112</v>
      </c>
      <c r="B14" s="77">
        <v>8</v>
      </c>
      <c r="C14" s="6">
        <v>20.14</v>
      </c>
      <c r="D14" s="55">
        <v>14</v>
      </c>
      <c r="E14" s="7">
        <v>20</v>
      </c>
      <c r="F14" s="55">
        <v>13</v>
      </c>
      <c r="G14" s="7">
        <v>18</v>
      </c>
      <c r="H14" s="7">
        <v>20</v>
      </c>
      <c r="I14" s="7">
        <v>39.79</v>
      </c>
      <c r="J14" s="39">
        <v>20</v>
      </c>
      <c r="K14" s="7">
        <v>23</v>
      </c>
      <c r="L14" s="59">
        <v>7</v>
      </c>
      <c r="M14" s="7"/>
      <c r="N14" s="55">
        <v>0</v>
      </c>
      <c r="O14" s="7">
        <v>91</v>
      </c>
      <c r="P14" s="55">
        <v>20</v>
      </c>
      <c r="Q14" s="7">
        <v>23</v>
      </c>
      <c r="R14" s="26">
        <v>5</v>
      </c>
      <c r="S14" s="7">
        <v>15.2</v>
      </c>
      <c r="T14" s="55">
        <v>6</v>
      </c>
      <c r="U14" s="7">
        <v>1.1200000000000001</v>
      </c>
      <c r="V14" s="26">
        <v>3</v>
      </c>
      <c r="W14" s="8"/>
      <c r="X14" s="61">
        <v>0</v>
      </c>
      <c r="Y14" s="23">
        <f t="shared" si="1"/>
        <v>108</v>
      </c>
      <c r="Z14" s="35">
        <f t="shared" si="0"/>
        <v>14</v>
      </c>
      <c r="AA14" s="142" t="s">
        <v>122</v>
      </c>
      <c r="AB14" s="143"/>
      <c r="AC14" s="31"/>
    </row>
    <row r="15" spans="1:29" ht="18" customHeight="1" thickBot="1" x14ac:dyDescent="0.3">
      <c r="A15" s="71" t="s">
        <v>113</v>
      </c>
      <c r="B15" s="77">
        <v>11</v>
      </c>
      <c r="C15" s="6">
        <v>15.98</v>
      </c>
      <c r="D15" s="55">
        <v>15</v>
      </c>
      <c r="E15" s="7">
        <v>17</v>
      </c>
      <c r="F15" s="55">
        <v>15</v>
      </c>
      <c r="G15" s="7">
        <v>19</v>
      </c>
      <c r="H15" s="27">
        <v>20</v>
      </c>
      <c r="I15" s="7">
        <v>38.53</v>
      </c>
      <c r="J15" s="27">
        <v>20</v>
      </c>
      <c r="K15" s="7">
        <v>38</v>
      </c>
      <c r="L15" s="59">
        <v>20</v>
      </c>
      <c r="M15" s="7">
        <v>20</v>
      </c>
      <c r="N15" s="55">
        <v>12</v>
      </c>
      <c r="O15" s="7">
        <v>76</v>
      </c>
      <c r="P15" s="55">
        <v>13</v>
      </c>
      <c r="Q15" s="7">
        <v>41</v>
      </c>
      <c r="R15" s="27">
        <v>12</v>
      </c>
      <c r="S15" s="7">
        <v>11.24</v>
      </c>
      <c r="T15" s="55">
        <v>17</v>
      </c>
      <c r="U15" s="7">
        <v>1.48</v>
      </c>
      <c r="V15" s="27">
        <v>8</v>
      </c>
      <c r="W15" s="8">
        <v>2080</v>
      </c>
      <c r="X15" s="61">
        <v>13</v>
      </c>
      <c r="Y15" s="40">
        <f t="shared" si="1"/>
        <v>165</v>
      </c>
      <c r="Z15" s="41">
        <f t="shared" si="0"/>
        <v>4</v>
      </c>
      <c r="AA15" s="107" t="s">
        <v>35</v>
      </c>
      <c r="AB15" s="108"/>
      <c r="AC15" s="30"/>
    </row>
    <row r="16" spans="1:29" ht="18" customHeight="1" thickBot="1" x14ac:dyDescent="0.3">
      <c r="A16" s="72" t="s">
        <v>54</v>
      </c>
      <c r="B16" s="75">
        <v>17</v>
      </c>
      <c r="C16" s="6">
        <v>13.09</v>
      </c>
      <c r="D16" s="55">
        <v>18</v>
      </c>
      <c r="E16" s="85">
        <v>11</v>
      </c>
      <c r="F16" s="55">
        <v>20</v>
      </c>
      <c r="G16" s="85">
        <v>22</v>
      </c>
      <c r="H16" s="7">
        <v>20</v>
      </c>
      <c r="I16" s="7">
        <v>32.020000000000003</v>
      </c>
      <c r="J16" s="7">
        <v>20</v>
      </c>
      <c r="K16" s="7">
        <v>46</v>
      </c>
      <c r="L16" s="59">
        <v>20</v>
      </c>
      <c r="M16" s="85">
        <v>40</v>
      </c>
      <c r="N16" s="55">
        <v>20</v>
      </c>
      <c r="O16" s="7">
        <v>102</v>
      </c>
      <c r="P16" s="55">
        <v>20</v>
      </c>
      <c r="Q16" s="7">
        <v>68</v>
      </c>
      <c r="R16" s="7">
        <v>20</v>
      </c>
      <c r="S16" s="85">
        <v>9.91</v>
      </c>
      <c r="T16" s="55">
        <v>19</v>
      </c>
      <c r="U16" s="7">
        <v>2.1</v>
      </c>
      <c r="V16" s="7">
        <v>17</v>
      </c>
      <c r="W16" s="8">
        <v>2530</v>
      </c>
      <c r="X16" s="61">
        <v>17</v>
      </c>
      <c r="Y16" s="23">
        <f t="shared" si="1"/>
        <v>211</v>
      </c>
      <c r="Z16" s="90">
        <f t="shared" si="0"/>
        <v>2</v>
      </c>
      <c r="AA16" s="107" t="s">
        <v>35</v>
      </c>
      <c r="AB16" s="108"/>
      <c r="AC16" s="30"/>
    </row>
    <row r="17" spans="1:103" ht="18" customHeight="1" thickBot="1" x14ac:dyDescent="0.3">
      <c r="A17" s="72" t="s">
        <v>107</v>
      </c>
      <c r="B17" s="75">
        <v>11</v>
      </c>
      <c r="C17" s="6">
        <v>16.28</v>
      </c>
      <c r="D17" s="55">
        <v>15</v>
      </c>
      <c r="E17" s="7">
        <v>17</v>
      </c>
      <c r="F17" s="55">
        <v>15</v>
      </c>
      <c r="G17" s="7">
        <v>15</v>
      </c>
      <c r="H17" s="7">
        <v>10</v>
      </c>
      <c r="I17" s="7">
        <v>36.380000000000003</v>
      </c>
      <c r="J17" s="7">
        <v>20</v>
      </c>
      <c r="K17" s="7">
        <v>27</v>
      </c>
      <c r="L17" s="59">
        <v>9</v>
      </c>
      <c r="M17" s="7">
        <v>5</v>
      </c>
      <c r="N17" s="55">
        <v>0</v>
      </c>
      <c r="O17" s="7">
        <v>67</v>
      </c>
      <c r="P17" s="55">
        <v>9</v>
      </c>
      <c r="Q17" s="7">
        <v>55</v>
      </c>
      <c r="R17" s="7">
        <v>17</v>
      </c>
      <c r="S17" s="7">
        <v>11.73</v>
      </c>
      <c r="T17" s="55">
        <v>15</v>
      </c>
      <c r="U17" s="7">
        <v>1.41</v>
      </c>
      <c r="V17" s="7">
        <v>7</v>
      </c>
      <c r="W17" s="8">
        <v>1950</v>
      </c>
      <c r="X17" s="61">
        <v>11</v>
      </c>
      <c r="Y17" s="23">
        <f t="shared" si="1"/>
        <v>128</v>
      </c>
      <c r="Z17" s="35">
        <f t="shared" si="0"/>
        <v>11</v>
      </c>
      <c r="AA17" s="103" t="s">
        <v>33</v>
      </c>
      <c r="AB17" s="104"/>
      <c r="AC17" s="30"/>
    </row>
    <row r="18" spans="1:103" ht="18" customHeight="1" thickBot="1" x14ac:dyDescent="0.3">
      <c r="A18" s="71" t="s">
        <v>106</v>
      </c>
      <c r="B18" s="78">
        <v>12</v>
      </c>
      <c r="C18" s="6">
        <v>40.770000000000003</v>
      </c>
      <c r="D18" s="55">
        <v>1</v>
      </c>
      <c r="E18" s="7">
        <v>21</v>
      </c>
      <c r="F18" s="55">
        <v>10</v>
      </c>
      <c r="G18" s="7">
        <v>17</v>
      </c>
      <c r="H18" s="7">
        <v>12</v>
      </c>
      <c r="I18" s="7">
        <v>51.09</v>
      </c>
      <c r="J18" s="7">
        <v>1</v>
      </c>
      <c r="K18" s="7">
        <v>21</v>
      </c>
      <c r="L18" s="59">
        <v>0</v>
      </c>
      <c r="M18" s="7">
        <v>0</v>
      </c>
      <c r="N18" s="55">
        <v>0</v>
      </c>
      <c r="O18" s="7">
        <v>59</v>
      </c>
      <c r="P18" s="55">
        <v>3</v>
      </c>
      <c r="Q18" s="7">
        <v>45</v>
      </c>
      <c r="R18" s="7">
        <v>11</v>
      </c>
      <c r="S18" s="7">
        <v>12.74</v>
      </c>
      <c r="T18" s="55">
        <v>8</v>
      </c>
      <c r="U18" s="7">
        <v>1.37</v>
      </c>
      <c r="V18" s="7">
        <v>0</v>
      </c>
      <c r="W18" s="8">
        <v>1850</v>
      </c>
      <c r="X18" s="61">
        <v>1</v>
      </c>
      <c r="Y18" s="23">
        <f t="shared" si="1"/>
        <v>47</v>
      </c>
      <c r="Z18" s="35">
        <f t="shared" si="0"/>
        <v>21</v>
      </c>
      <c r="AA18" s="109" t="s">
        <v>17</v>
      </c>
      <c r="AB18" s="110"/>
      <c r="AC18" s="30"/>
    </row>
    <row r="19" spans="1:103" ht="18" customHeight="1" thickBot="1" x14ac:dyDescent="0.3">
      <c r="A19" s="71" t="s">
        <v>51</v>
      </c>
      <c r="B19" s="75">
        <v>15</v>
      </c>
      <c r="C19" s="6"/>
      <c r="D19" s="55">
        <v>0</v>
      </c>
      <c r="E19" s="7"/>
      <c r="F19" s="55">
        <v>0</v>
      </c>
      <c r="G19" s="7">
        <v>21</v>
      </c>
      <c r="H19" s="7">
        <v>20</v>
      </c>
      <c r="I19" s="7">
        <v>37.1</v>
      </c>
      <c r="J19" s="7">
        <v>20</v>
      </c>
      <c r="K19" s="7">
        <v>40</v>
      </c>
      <c r="L19" s="59">
        <v>16</v>
      </c>
      <c r="M19" s="7">
        <v>11</v>
      </c>
      <c r="N19" s="55">
        <v>4</v>
      </c>
      <c r="O19" s="7"/>
      <c r="P19" s="55">
        <v>0</v>
      </c>
      <c r="Q19" s="7">
        <v>55</v>
      </c>
      <c r="R19" s="7">
        <v>15</v>
      </c>
      <c r="S19" s="7">
        <v>10.45</v>
      </c>
      <c r="T19" s="55">
        <v>16</v>
      </c>
      <c r="U19" s="7">
        <v>2.0099999999999998</v>
      </c>
      <c r="V19" s="7">
        <v>15</v>
      </c>
      <c r="W19" s="8"/>
      <c r="X19" s="61">
        <v>0</v>
      </c>
      <c r="Y19" s="23">
        <f t="shared" si="1"/>
        <v>106</v>
      </c>
      <c r="Z19" s="35">
        <f t="shared" si="0"/>
        <v>16</v>
      </c>
      <c r="AA19" s="98" t="s">
        <v>122</v>
      </c>
      <c r="AB19" s="97"/>
      <c r="AC19" s="30"/>
    </row>
    <row r="20" spans="1:103" ht="18" customHeight="1" thickBot="1" x14ac:dyDescent="0.3">
      <c r="A20" s="72" t="s">
        <v>104</v>
      </c>
      <c r="B20" s="75">
        <v>10</v>
      </c>
      <c r="C20" s="6"/>
      <c r="D20" s="55">
        <v>0</v>
      </c>
      <c r="E20" s="7"/>
      <c r="F20" s="55">
        <v>0</v>
      </c>
      <c r="G20" s="7">
        <v>17</v>
      </c>
      <c r="H20" s="7">
        <v>15</v>
      </c>
      <c r="I20" s="7">
        <v>55.18</v>
      </c>
      <c r="J20" s="7">
        <v>0</v>
      </c>
      <c r="K20" s="7">
        <v>28</v>
      </c>
      <c r="L20" s="59">
        <v>8</v>
      </c>
      <c r="M20" s="7">
        <v>6</v>
      </c>
      <c r="N20" s="55">
        <v>1</v>
      </c>
      <c r="O20" s="7"/>
      <c r="P20" s="55">
        <v>0</v>
      </c>
      <c r="Q20" s="7">
        <v>42</v>
      </c>
      <c r="R20" s="7">
        <v>11</v>
      </c>
      <c r="S20" s="7">
        <v>14.05</v>
      </c>
      <c r="T20" s="55">
        <v>4</v>
      </c>
      <c r="U20" s="7">
        <v>1.42</v>
      </c>
      <c r="V20" s="7">
        <v>5</v>
      </c>
      <c r="W20" s="8">
        <v>1800</v>
      </c>
      <c r="X20" s="61">
        <v>2</v>
      </c>
      <c r="Y20" s="23">
        <f t="shared" si="1"/>
        <v>46</v>
      </c>
      <c r="Z20" s="35">
        <f t="shared" si="0"/>
        <v>22</v>
      </c>
      <c r="AA20" s="98" t="s">
        <v>122</v>
      </c>
      <c r="AB20" s="97"/>
      <c r="AC20" s="30"/>
    </row>
    <row r="21" spans="1:103" ht="18" customHeight="1" thickBot="1" x14ac:dyDescent="0.3">
      <c r="A21" s="72" t="s">
        <v>53</v>
      </c>
      <c r="B21" s="75">
        <v>17</v>
      </c>
      <c r="C21" s="6">
        <v>17.440000000000001</v>
      </c>
      <c r="D21" s="55">
        <v>15</v>
      </c>
      <c r="E21" s="7">
        <v>18</v>
      </c>
      <c r="F21" s="55">
        <v>12</v>
      </c>
      <c r="G21" s="7">
        <v>15</v>
      </c>
      <c r="H21" s="7">
        <v>8</v>
      </c>
      <c r="I21" s="84">
        <v>31.41</v>
      </c>
      <c r="J21" s="7">
        <v>20</v>
      </c>
      <c r="K21" s="7">
        <v>46</v>
      </c>
      <c r="L21" s="59">
        <v>11</v>
      </c>
      <c r="M21" s="84">
        <v>13</v>
      </c>
      <c r="N21" s="55">
        <v>2</v>
      </c>
      <c r="O21" s="84">
        <v>84</v>
      </c>
      <c r="P21" s="55">
        <v>12</v>
      </c>
      <c r="Q21" s="7">
        <v>47</v>
      </c>
      <c r="R21" s="7">
        <v>11</v>
      </c>
      <c r="S21" s="84">
        <v>9.9</v>
      </c>
      <c r="T21" s="55">
        <v>19</v>
      </c>
      <c r="U21" s="84">
        <v>2.2400000000000002</v>
      </c>
      <c r="V21" s="7">
        <v>11</v>
      </c>
      <c r="W21" s="8">
        <v>2730</v>
      </c>
      <c r="X21" s="61">
        <v>12</v>
      </c>
      <c r="Y21" s="23">
        <f t="shared" si="1"/>
        <v>133</v>
      </c>
      <c r="Z21" s="35">
        <f t="shared" si="0"/>
        <v>10</v>
      </c>
      <c r="AA21" s="103" t="s">
        <v>33</v>
      </c>
      <c r="AB21" s="104"/>
      <c r="AC21" s="32"/>
    </row>
    <row r="22" spans="1:103" ht="18" customHeight="1" thickBot="1" x14ac:dyDescent="0.3">
      <c r="A22" s="72" t="s">
        <v>48</v>
      </c>
      <c r="B22" s="75">
        <v>11</v>
      </c>
      <c r="C22" s="87">
        <v>13.28</v>
      </c>
      <c r="D22" s="55">
        <v>17</v>
      </c>
      <c r="E22" s="7">
        <v>7</v>
      </c>
      <c r="F22" s="55">
        <v>20</v>
      </c>
      <c r="G22" s="84">
        <v>19</v>
      </c>
      <c r="H22" s="7">
        <v>20</v>
      </c>
      <c r="I22" s="7">
        <v>39.119999999999997</v>
      </c>
      <c r="J22" s="7">
        <v>20</v>
      </c>
      <c r="K22" s="7">
        <v>29</v>
      </c>
      <c r="L22" s="59">
        <v>9</v>
      </c>
      <c r="M22" s="7">
        <v>12</v>
      </c>
      <c r="N22" s="55">
        <v>6</v>
      </c>
      <c r="O22" s="7">
        <v>79</v>
      </c>
      <c r="P22" s="55">
        <v>12</v>
      </c>
      <c r="Q22" s="84">
        <v>62</v>
      </c>
      <c r="R22" s="7">
        <v>18</v>
      </c>
      <c r="S22" s="7">
        <v>11.16</v>
      </c>
      <c r="T22" s="55">
        <v>16</v>
      </c>
      <c r="U22" s="7">
        <v>1.7</v>
      </c>
      <c r="V22" s="7">
        <v>12</v>
      </c>
      <c r="W22" s="8">
        <v>2370</v>
      </c>
      <c r="X22" s="61">
        <v>13</v>
      </c>
      <c r="Y22" s="23">
        <f t="shared" si="1"/>
        <v>163</v>
      </c>
      <c r="Z22" s="35">
        <f t="shared" si="0"/>
        <v>5</v>
      </c>
      <c r="AA22" s="107" t="s">
        <v>35</v>
      </c>
      <c r="AB22" s="108"/>
      <c r="AC22" s="30"/>
    </row>
    <row r="23" spans="1:103" ht="18" customHeight="1" thickBot="1" x14ac:dyDescent="0.3">
      <c r="A23" s="71" t="s">
        <v>52</v>
      </c>
      <c r="B23" s="74">
        <v>17</v>
      </c>
      <c r="C23" s="86">
        <v>11.97</v>
      </c>
      <c r="D23" s="55">
        <v>18</v>
      </c>
      <c r="E23" s="7">
        <v>14</v>
      </c>
      <c r="F23" s="55">
        <v>18</v>
      </c>
      <c r="G23" s="85">
        <v>22</v>
      </c>
      <c r="H23" s="26">
        <v>20</v>
      </c>
      <c r="I23" s="85">
        <v>31.31</v>
      </c>
      <c r="J23" s="26">
        <v>20</v>
      </c>
      <c r="K23" s="85">
        <v>47</v>
      </c>
      <c r="L23" s="59">
        <v>20</v>
      </c>
      <c r="M23" s="7">
        <v>35</v>
      </c>
      <c r="N23" s="55">
        <v>20</v>
      </c>
      <c r="O23" s="85">
        <v>111</v>
      </c>
      <c r="P23" s="55">
        <v>20</v>
      </c>
      <c r="Q23" s="85">
        <v>89</v>
      </c>
      <c r="R23" s="26">
        <v>20</v>
      </c>
      <c r="S23" s="85">
        <v>9.91</v>
      </c>
      <c r="T23" s="55">
        <v>19</v>
      </c>
      <c r="U23" s="85">
        <v>2.2799999999999998</v>
      </c>
      <c r="V23" s="26">
        <v>19</v>
      </c>
      <c r="W23" s="89">
        <v>2710</v>
      </c>
      <c r="X23" s="61">
        <v>20</v>
      </c>
      <c r="Y23" s="23">
        <f t="shared" si="1"/>
        <v>214</v>
      </c>
      <c r="Z23" s="92">
        <f t="shared" si="0"/>
        <v>1</v>
      </c>
      <c r="AA23" s="107" t="s">
        <v>35</v>
      </c>
      <c r="AB23" s="108"/>
      <c r="AC23" s="30"/>
    </row>
    <row r="24" spans="1:103" ht="18" customHeight="1" thickBot="1" x14ac:dyDescent="0.3">
      <c r="A24" s="71" t="s">
        <v>50</v>
      </c>
      <c r="B24" s="74">
        <v>11</v>
      </c>
      <c r="C24" s="6">
        <v>17.170000000000002</v>
      </c>
      <c r="D24" s="55">
        <v>14</v>
      </c>
      <c r="E24" s="85">
        <v>11</v>
      </c>
      <c r="F24" s="55">
        <v>20</v>
      </c>
      <c r="G24" s="7">
        <v>19</v>
      </c>
      <c r="H24" s="7">
        <v>20</v>
      </c>
      <c r="I24" s="7">
        <v>40.15</v>
      </c>
      <c r="J24" s="7">
        <v>20</v>
      </c>
      <c r="K24" s="7">
        <v>26</v>
      </c>
      <c r="L24" s="59">
        <v>8</v>
      </c>
      <c r="M24" s="7">
        <v>1</v>
      </c>
      <c r="N24" s="55">
        <v>0</v>
      </c>
      <c r="O24" s="7">
        <v>82</v>
      </c>
      <c r="P24" s="55">
        <v>17</v>
      </c>
      <c r="Q24" s="7">
        <v>52</v>
      </c>
      <c r="R24" s="7">
        <v>16</v>
      </c>
      <c r="S24" s="7">
        <v>11.98</v>
      </c>
      <c r="T24" s="55">
        <v>14</v>
      </c>
      <c r="U24" s="7">
        <v>1.49</v>
      </c>
      <c r="V24" s="7">
        <v>8</v>
      </c>
      <c r="W24" s="8">
        <v>2250</v>
      </c>
      <c r="X24" s="61">
        <v>18</v>
      </c>
      <c r="Y24" s="23">
        <f t="shared" si="1"/>
        <v>155</v>
      </c>
      <c r="Z24" s="35">
        <f t="shared" si="0"/>
        <v>7</v>
      </c>
      <c r="AA24" s="107" t="s">
        <v>35</v>
      </c>
      <c r="AB24" s="108"/>
      <c r="AC24" s="32"/>
    </row>
    <row r="25" spans="1:103" ht="18" customHeight="1" thickBot="1" x14ac:dyDescent="0.3">
      <c r="A25" s="71" t="s">
        <v>105</v>
      </c>
      <c r="B25" s="74">
        <v>16</v>
      </c>
      <c r="C25" s="6">
        <v>16.32</v>
      </c>
      <c r="D25" s="55">
        <v>16</v>
      </c>
      <c r="E25" s="7">
        <v>25</v>
      </c>
      <c r="F25" s="55">
        <v>7</v>
      </c>
      <c r="G25" s="7">
        <v>17</v>
      </c>
      <c r="H25" s="7">
        <v>13</v>
      </c>
      <c r="I25" s="7">
        <v>35.14</v>
      </c>
      <c r="J25" s="7">
        <v>20</v>
      </c>
      <c r="K25" s="7">
        <v>40</v>
      </c>
      <c r="L25" s="59">
        <v>16</v>
      </c>
      <c r="M25" s="7">
        <v>15</v>
      </c>
      <c r="N25" s="55">
        <v>8</v>
      </c>
      <c r="O25" s="7">
        <v>80</v>
      </c>
      <c r="P25" s="55">
        <v>15</v>
      </c>
      <c r="Q25" s="7">
        <v>64</v>
      </c>
      <c r="R25" s="7">
        <v>19</v>
      </c>
      <c r="S25" s="7">
        <v>10.37</v>
      </c>
      <c r="T25" s="55">
        <v>17</v>
      </c>
      <c r="U25" s="7">
        <v>2.08</v>
      </c>
      <c r="V25" s="7">
        <v>14</v>
      </c>
      <c r="W25" s="8">
        <v>2510</v>
      </c>
      <c r="X25" s="61">
        <v>17</v>
      </c>
      <c r="Y25" s="23">
        <f t="shared" si="1"/>
        <v>162</v>
      </c>
      <c r="Z25" s="35">
        <f t="shared" si="0"/>
        <v>6</v>
      </c>
      <c r="AA25" s="105" t="s">
        <v>35</v>
      </c>
      <c r="AB25" s="106"/>
      <c r="AC25" s="29"/>
    </row>
    <row r="26" spans="1:103" ht="18" customHeight="1" x14ac:dyDescent="0.25">
      <c r="A26" s="65"/>
      <c r="B26" s="3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8"/>
      <c r="Y26" s="23"/>
      <c r="Z26" s="35"/>
      <c r="AA26" s="96"/>
      <c r="AC26" s="29"/>
    </row>
    <row r="27" spans="1:103" ht="18" customHeight="1" x14ac:dyDescent="0.25">
      <c r="A27" s="66"/>
      <c r="B27" s="3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8"/>
      <c r="X27" s="8"/>
      <c r="Y27" s="23"/>
      <c r="Z27" s="35"/>
      <c r="AA27" s="68"/>
      <c r="AC27" s="32"/>
    </row>
    <row r="28" spans="1:103" ht="18" customHeight="1" thickBot="1" x14ac:dyDescent="0.3">
      <c r="A28" s="67"/>
      <c r="B28" s="63"/>
      <c r="C28" s="3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X28" s="10"/>
      <c r="Y28" s="38"/>
      <c r="Z28" s="64"/>
      <c r="AA28" s="69"/>
      <c r="AC28" s="32"/>
    </row>
    <row r="29" spans="1:103" ht="16.5" thickBot="1" x14ac:dyDescent="0.3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103" customFormat="1" ht="16.5" thickBot="1" x14ac:dyDescent="0.3">
      <c r="A30" s="11" t="s">
        <v>16</v>
      </c>
      <c r="B30" s="12" t="s">
        <v>17</v>
      </c>
      <c r="C30" s="13"/>
      <c r="D30" s="13"/>
      <c r="E30" s="125" t="s">
        <v>18</v>
      </c>
      <c r="F30" s="129"/>
      <c r="G30" s="125" t="s">
        <v>19</v>
      </c>
      <c r="H30" s="126"/>
      <c r="I30" s="138" t="s">
        <v>17</v>
      </c>
      <c r="J30" s="139"/>
      <c r="K30" s="13"/>
      <c r="L30" s="13"/>
      <c r="M30" s="24" t="s">
        <v>20</v>
      </c>
      <c r="N30" s="125" t="s">
        <v>21</v>
      </c>
      <c r="O30" s="129"/>
      <c r="P30" s="126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customFormat="1" ht="16.5" thickBot="1" x14ac:dyDescent="0.3">
      <c r="A31" s="14" t="s">
        <v>22</v>
      </c>
      <c r="B31" s="15" t="s">
        <v>23</v>
      </c>
      <c r="C31" s="13"/>
      <c r="D31" s="13"/>
      <c r="E31" s="13"/>
      <c r="F31" s="13"/>
      <c r="G31" s="130" t="s">
        <v>24</v>
      </c>
      <c r="H31" s="131"/>
      <c r="I31" s="140" t="s">
        <v>25</v>
      </c>
      <c r="J31" s="14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customFormat="1" ht="16.5" thickBot="1" x14ac:dyDescent="0.3">
      <c r="A32" s="16" t="s">
        <v>26</v>
      </c>
      <c r="B32" s="17" t="s">
        <v>27</v>
      </c>
      <c r="C32" s="13"/>
      <c r="D32" s="13"/>
      <c r="E32" s="13"/>
      <c r="F32" s="13"/>
      <c r="G32" s="125" t="s">
        <v>28</v>
      </c>
      <c r="H32" s="126"/>
      <c r="I32" s="127" t="s">
        <v>27</v>
      </c>
      <c r="J32" s="128"/>
      <c r="K32" s="13"/>
      <c r="L32" s="13"/>
      <c r="M32" s="25" t="s">
        <v>20</v>
      </c>
      <c r="N32" s="125" t="s">
        <v>29</v>
      </c>
      <c r="O32" s="129"/>
      <c r="P32" s="126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customFormat="1" ht="16.5" thickBot="1" x14ac:dyDescent="0.3">
      <c r="A33" s="18" t="s">
        <v>30</v>
      </c>
      <c r="B33" s="19" t="s">
        <v>31</v>
      </c>
      <c r="C33" s="13"/>
      <c r="D33" s="13"/>
      <c r="E33" s="13"/>
      <c r="F33" s="13"/>
      <c r="G33" s="130" t="s">
        <v>32</v>
      </c>
      <c r="H33" s="131"/>
      <c r="I33" s="132" t="s">
        <v>33</v>
      </c>
      <c r="J33" s="13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customFormat="1" ht="16.5" thickBot="1" x14ac:dyDescent="0.3">
      <c r="A34" s="18" t="s">
        <v>34</v>
      </c>
      <c r="B34" s="20" t="s">
        <v>35</v>
      </c>
      <c r="C34" s="13"/>
      <c r="D34" s="13"/>
      <c r="E34" s="13"/>
      <c r="F34" s="13"/>
      <c r="G34" s="125" t="s">
        <v>36</v>
      </c>
      <c r="H34" s="126"/>
      <c r="I34" s="134" t="s">
        <v>35</v>
      </c>
      <c r="J34" s="135"/>
      <c r="K34" s="13"/>
      <c r="L34" s="13"/>
      <c r="M34" s="149" t="s">
        <v>55</v>
      </c>
      <c r="N34" s="150"/>
      <c r="O34" s="150"/>
      <c r="P34" s="150"/>
      <c r="Q34" s="150"/>
      <c r="R34" s="150"/>
      <c r="S34" s="150"/>
      <c r="T34" s="15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customFormat="1" thickBot="1" x14ac:dyDescent="0.3">
      <c r="A35" s="13"/>
      <c r="B35" s="13"/>
      <c r="C35" s="13"/>
      <c r="D35" s="13"/>
      <c r="E35" s="13"/>
      <c r="F35" s="13"/>
      <c r="G35" s="13" t="s">
        <v>37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customFormat="1" ht="18.75" x14ac:dyDescent="0.25">
      <c r="A36" s="13"/>
      <c r="B36" s="115" t="s">
        <v>1</v>
      </c>
      <c r="C36" s="124" t="s">
        <v>134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44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customFormat="1" ht="19.5" thickBot="1" x14ac:dyDescent="0.3">
      <c r="A37" s="13"/>
      <c r="B37" s="116"/>
      <c r="C37" s="136" t="s">
        <v>135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45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customFormat="1" ht="14.45" customHeight="1" x14ac:dyDescent="0.25">
      <c r="A38" s="13"/>
      <c r="B38" s="115" t="s">
        <v>3</v>
      </c>
      <c r="C38" s="124" t="s">
        <v>38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44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customFormat="1" ht="14.45" customHeight="1" thickBot="1" x14ac:dyDescent="0.3">
      <c r="A39" s="13"/>
      <c r="B39" s="116"/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46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customFormat="1" ht="14.45" customHeight="1" x14ac:dyDescent="0.25">
      <c r="A40" s="13"/>
      <c r="B40" s="115" t="s">
        <v>4</v>
      </c>
      <c r="C40" s="124" t="s">
        <v>39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44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customFormat="1" ht="14.45" customHeight="1" thickBot="1" x14ac:dyDescent="0.3">
      <c r="A41" s="13"/>
      <c r="B41" s="116"/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46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customFormat="1" ht="14.45" customHeight="1" x14ac:dyDescent="0.25">
      <c r="A42" s="13"/>
      <c r="B42" s="115" t="s">
        <v>5</v>
      </c>
      <c r="C42" s="117" t="s">
        <v>40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44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customFormat="1" ht="14.45" customHeight="1" thickBot="1" x14ac:dyDescent="0.3">
      <c r="A43" s="13"/>
      <c r="B43" s="116"/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46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customFormat="1" ht="14.45" customHeight="1" x14ac:dyDescent="0.25">
      <c r="A44" s="13"/>
      <c r="B44" s="115" t="s">
        <v>6</v>
      </c>
      <c r="C44" s="117" t="s">
        <v>41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44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customFormat="1" ht="14.45" customHeight="1" thickBot="1" x14ac:dyDescent="0.3">
      <c r="A45" s="13"/>
      <c r="B45" s="116"/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46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customFormat="1" ht="14.45" customHeight="1" x14ac:dyDescent="0.25">
      <c r="A46" s="13"/>
      <c r="B46" s="115" t="s">
        <v>7</v>
      </c>
      <c r="C46" s="117" t="s">
        <v>57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44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customFormat="1" ht="14.45" customHeight="1" thickBot="1" x14ac:dyDescent="0.3">
      <c r="A47" s="13"/>
      <c r="B47" s="116"/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46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customFormat="1" ht="14.45" customHeight="1" x14ac:dyDescent="0.25">
      <c r="A48" s="13"/>
      <c r="B48" s="115" t="s">
        <v>8</v>
      </c>
      <c r="C48" s="117" t="s">
        <v>136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44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customFormat="1" ht="21.75" customHeight="1" thickBot="1" x14ac:dyDescent="0.3">
      <c r="A49" s="13"/>
      <c r="B49" s="116"/>
      <c r="C49" s="119" t="s">
        <v>138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46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customFormat="1" ht="18" customHeight="1" x14ac:dyDescent="0.25">
      <c r="A50" s="13"/>
      <c r="B50" s="115" t="s">
        <v>9</v>
      </c>
      <c r="C50" s="117" t="s">
        <v>42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44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customFormat="1" ht="18" customHeight="1" thickBot="1" x14ac:dyDescent="0.3">
      <c r="A51" s="13"/>
      <c r="B51" s="116"/>
      <c r="C51" s="119" t="s">
        <v>43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46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</row>
    <row r="52" spans="1:103" customFormat="1" ht="18" customHeight="1" x14ac:dyDescent="0.25">
      <c r="A52" s="13"/>
      <c r="B52" s="115" t="s">
        <v>10</v>
      </c>
      <c r="C52" s="117" t="s">
        <v>44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44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</row>
    <row r="53" spans="1:103" customFormat="1" ht="18" customHeight="1" thickBot="1" x14ac:dyDescent="0.3">
      <c r="A53" s="13"/>
      <c r="B53" s="116"/>
      <c r="C53" s="119" t="s">
        <v>45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46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</row>
    <row r="54" spans="1:103" customFormat="1" ht="18" customHeight="1" x14ac:dyDescent="0.25">
      <c r="A54" s="13"/>
      <c r="B54" s="115" t="s">
        <v>11</v>
      </c>
      <c r="C54" s="117" t="s">
        <v>46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47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</row>
    <row r="55" spans="1:103" customFormat="1" ht="14.45" customHeight="1" thickBot="1" x14ac:dyDescent="0.3">
      <c r="A55" s="13"/>
      <c r="B55" s="116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48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</row>
    <row r="56" spans="1:103" customFormat="1" ht="14.45" customHeight="1" x14ac:dyDescent="0.25">
      <c r="A56" s="13"/>
      <c r="B56" s="115" t="s">
        <v>128</v>
      </c>
      <c r="C56" s="117" t="s">
        <v>47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44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</row>
    <row r="57" spans="1:103" customFormat="1" ht="14.45" customHeight="1" thickBot="1" x14ac:dyDescent="0.3">
      <c r="A57" s="13"/>
      <c r="B57" s="116"/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46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</row>
    <row r="59" spans="1:103" ht="16.5" thickBot="1" x14ac:dyDescent="0.3"/>
    <row r="60" spans="1:103" ht="19.5" thickBot="1" x14ac:dyDescent="0.35">
      <c r="A60" s="187"/>
      <c r="B60" s="188" t="s">
        <v>139</v>
      </c>
      <c r="C60" s="188"/>
      <c r="D60" s="188"/>
      <c r="E60" s="188"/>
      <c r="F60" s="189"/>
    </row>
    <row r="61" spans="1:103" ht="19.5" thickBot="1" x14ac:dyDescent="0.35">
      <c r="A61" s="167" t="s">
        <v>58</v>
      </c>
      <c r="B61" s="168" t="s">
        <v>52</v>
      </c>
      <c r="C61" s="169"/>
      <c r="D61" s="169"/>
      <c r="E61" s="170"/>
      <c r="F61" s="171"/>
      <c r="G61" s="42"/>
      <c r="H61" s="153" t="s">
        <v>59</v>
      </c>
      <c r="I61" s="154"/>
      <c r="J61" s="154"/>
      <c r="K61" s="154"/>
      <c r="L61" s="154"/>
      <c r="M61" s="155"/>
    </row>
    <row r="62" spans="1:103" x14ac:dyDescent="0.25">
      <c r="A62" s="172" t="s">
        <v>60</v>
      </c>
      <c r="B62" s="173" t="s">
        <v>48</v>
      </c>
      <c r="C62" s="174"/>
      <c r="D62" s="174"/>
      <c r="E62" s="175"/>
      <c r="F62" s="176"/>
      <c r="G62" s="42"/>
      <c r="H62" s="44" t="s">
        <v>61</v>
      </c>
      <c r="I62" s="156" t="s">
        <v>52</v>
      </c>
      <c r="J62" s="156"/>
      <c r="K62" s="156"/>
      <c r="L62" s="156"/>
      <c r="M62" s="161" t="s">
        <v>137</v>
      </c>
    </row>
    <row r="63" spans="1:103" x14ac:dyDescent="0.25">
      <c r="A63" s="172" t="s">
        <v>62</v>
      </c>
      <c r="B63" s="173" t="s">
        <v>123</v>
      </c>
      <c r="C63" s="174"/>
      <c r="D63" s="174"/>
      <c r="E63" s="175"/>
      <c r="F63" s="176"/>
      <c r="G63" s="42"/>
      <c r="H63" s="45" t="s">
        <v>63</v>
      </c>
      <c r="I63" s="157" t="s">
        <v>54</v>
      </c>
      <c r="J63" s="157"/>
      <c r="K63" s="157"/>
      <c r="L63" s="157"/>
      <c r="M63" s="162">
        <v>211</v>
      </c>
    </row>
    <row r="64" spans="1:103" x14ac:dyDescent="0.25">
      <c r="A64" s="172" t="s">
        <v>64</v>
      </c>
      <c r="B64" s="173" t="s">
        <v>109</v>
      </c>
      <c r="C64" s="174"/>
      <c r="D64" s="174"/>
      <c r="E64" s="175"/>
      <c r="F64" s="176"/>
      <c r="G64" s="42"/>
      <c r="H64" s="46" t="s">
        <v>65</v>
      </c>
      <c r="I64" s="158" t="s">
        <v>126</v>
      </c>
      <c r="J64" s="158"/>
      <c r="K64" s="158"/>
      <c r="L64" s="158"/>
      <c r="M64" s="163">
        <v>202</v>
      </c>
    </row>
    <row r="65" spans="1:14" x14ac:dyDescent="0.25">
      <c r="A65" s="172" t="s">
        <v>66</v>
      </c>
      <c r="B65" s="173" t="s">
        <v>124</v>
      </c>
      <c r="C65" s="174"/>
      <c r="D65" s="174"/>
      <c r="E65" s="175"/>
      <c r="F65" s="176"/>
      <c r="G65" s="42"/>
      <c r="H65" s="47" t="s">
        <v>67</v>
      </c>
      <c r="I65" s="159" t="s">
        <v>113</v>
      </c>
      <c r="J65" s="159"/>
      <c r="K65" s="159"/>
      <c r="L65" s="159"/>
      <c r="M65" s="164">
        <v>165</v>
      </c>
    </row>
    <row r="66" spans="1:14" x14ac:dyDescent="0.25">
      <c r="A66" s="172" t="s">
        <v>68</v>
      </c>
      <c r="B66" s="173" t="s">
        <v>48</v>
      </c>
      <c r="C66" s="174"/>
      <c r="D66" s="174"/>
      <c r="E66" s="175"/>
      <c r="F66" s="176"/>
      <c r="G66" s="42"/>
      <c r="H66" s="48" t="s">
        <v>69</v>
      </c>
      <c r="I66" s="160" t="s">
        <v>48</v>
      </c>
      <c r="J66" s="160"/>
      <c r="K66" s="160"/>
      <c r="L66" s="160"/>
      <c r="M66" s="165">
        <v>163</v>
      </c>
    </row>
    <row r="67" spans="1:14" x14ac:dyDescent="0.25">
      <c r="A67" s="172" t="s">
        <v>70</v>
      </c>
      <c r="B67" s="173" t="s">
        <v>52</v>
      </c>
      <c r="C67" s="174"/>
      <c r="D67" s="174"/>
      <c r="E67" s="175"/>
      <c r="F67" s="176"/>
      <c r="G67" s="42"/>
      <c r="H67" s="48" t="s">
        <v>71</v>
      </c>
      <c r="I67" s="160" t="s">
        <v>105</v>
      </c>
      <c r="J67" s="160"/>
      <c r="K67" s="160"/>
      <c r="L67" s="160"/>
      <c r="M67" s="165">
        <v>162</v>
      </c>
    </row>
    <row r="68" spans="1:14" x14ac:dyDescent="0.25">
      <c r="A68" s="172" t="s">
        <v>72</v>
      </c>
      <c r="B68" s="173" t="s">
        <v>53</v>
      </c>
      <c r="C68" s="174"/>
      <c r="D68" s="174"/>
      <c r="E68" s="175"/>
      <c r="F68" s="176"/>
      <c r="G68" s="42"/>
      <c r="H68" s="48" t="s">
        <v>73</v>
      </c>
      <c r="I68" s="160" t="s">
        <v>50</v>
      </c>
      <c r="J68" s="160"/>
      <c r="K68" s="160"/>
      <c r="L68" s="160"/>
      <c r="M68" s="165">
        <v>155</v>
      </c>
    </row>
    <row r="69" spans="1:14" x14ac:dyDescent="0.25">
      <c r="A69" s="172" t="s">
        <v>74</v>
      </c>
      <c r="B69" s="173" t="s">
        <v>52</v>
      </c>
      <c r="C69" s="174"/>
      <c r="D69" s="174"/>
      <c r="E69" s="175"/>
      <c r="F69" s="176"/>
      <c r="G69" s="42"/>
      <c r="H69" s="48" t="s">
        <v>127</v>
      </c>
      <c r="I69" s="160" t="s">
        <v>115</v>
      </c>
      <c r="J69" s="160"/>
      <c r="K69" s="160"/>
      <c r="L69" s="160"/>
      <c r="M69" s="165">
        <v>139</v>
      </c>
    </row>
    <row r="70" spans="1:14" x14ac:dyDescent="0.25">
      <c r="A70" s="172" t="s">
        <v>75</v>
      </c>
      <c r="B70" s="173" t="s">
        <v>119</v>
      </c>
      <c r="C70" s="174"/>
      <c r="D70" s="174"/>
      <c r="E70" s="175"/>
      <c r="F70" s="176"/>
      <c r="G70" s="42"/>
      <c r="H70" s="48" t="s">
        <v>127</v>
      </c>
      <c r="I70" s="160" t="s">
        <v>114</v>
      </c>
      <c r="J70" s="160"/>
      <c r="K70" s="160"/>
      <c r="L70" s="160"/>
      <c r="M70" s="165">
        <v>139</v>
      </c>
    </row>
    <row r="71" spans="1:14" x14ac:dyDescent="0.25">
      <c r="A71" s="172" t="s">
        <v>76</v>
      </c>
      <c r="B71" s="173" t="s">
        <v>54</v>
      </c>
      <c r="C71" s="174"/>
      <c r="D71" s="174"/>
      <c r="E71" s="175"/>
      <c r="F71" s="176"/>
      <c r="G71" s="42"/>
      <c r="H71" s="48" t="s">
        <v>77</v>
      </c>
      <c r="I71" s="160" t="s">
        <v>53</v>
      </c>
      <c r="J71" s="160"/>
      <c r="K71" s="160"/>
      <c r="L71" s="160"/>
      <c r="M71" s="165">
        <v>133</v>
      </c>
    </row>
    <row r="72" spans="1:14" x14ac:dyDescent="0.25">
      <c r="A72" s="172" t="s">
        <v>78</v>
      </c>
      <c r="B72" s="173" t="s">
        <v>53</v>
      </c>
      <c r="C72" s="174"/>
      <c r="D72" s="174"/>
      <c r="E72" s="175"/>
      <c r="F72" s="176"/>
      <c r="G72" s="42"/>
      <c r="H72" s="48" t="s">
        <v>79</v>
      </c>
      <c r="I72" s="160" t="s">
        <v>108</v>
      </c>
      <c r="J72" s="160"/>
      <c r="K72" s="160"/>
      <c r="L72" s="160"/>
      <c r="M72" s="165">
        <v>128</v>
      </c>
    </row>
    <row r="73" spans="1:14" x14ac:dyDescent="0.25">
      <c r="A73" s="172" t="s">
        <v>80</v>
      </c>
      <c r="B73" s="173" t="s">
        <v>52</v>
      </c>
      <c r="C73" s="174"/>
      <c r="D73" s="174"/>
      <c r="E73" s="175"/>
      <c r="F73" s="176"/>
      <c r="G73" s="42"/>
      <c r="H73" s="48" t="s">
        <v>79</v>
      </c>
      <c r="I73" s="160" t="s">
        <v>107</v>
      </c>
      <c r="J73" s="160"/>
      <c r="K73" s="160"/>
      <c r="L73" s="160"/>
      <c r="M73" s="165">
        <v>128</v>
      </c>
    </row>
    <row r="74" spans="1:14" x14ac:dyDescent="0.25">
      <c r="A74" s="172" t="s">
        <v>81</v>
      </c>
      <c r="B74" s="173" t="s">
        <v>53</v>
      </c>
      <c r="C74" s="174"/>
      <c r="D74" s="174"/>
      <c r="E74" s="175"/>
      <c r="F74" s="176"/>
      <c r="G74" s="42"/>
      <c r="H74" s="48" t="s">
        <v>82</v>
      </c>
      <c r="I74" s="160" t="s">
        <v>116</v>
      </c>
      <c r="J74" s="160"/>
      <c r="K74" s="160"/>
      <c r="L74" s="160"/>
      <c r="M74" s="165">
        <v>114</v>
      </c>
    </row>
    <row r="75" spans="1:14" x14ac:dyDescent="0.25">
      <c r="A75" s="172" t="s">
        <v>83</v>
      </c>
      <c r="B75" s="173" t="s">
        <v>52</v>
      </c>
      <c r="C75" s="174"/>
      <c r="D75" s="174"/>
      <c r="E75" s="175"/>
      <c r="F75" s="176"/>
      <c r="G75" s="42"/>
      <c r="H75" s="48" t="s">
        <v>84</v>
      </c>
      <c r="I75" s="160" t="s">
        <v>119</v>
      </c>
      <c r="J75" s="160"/>
      <c r="K75" s="160"/>
      <c r="L75" s="160"/>
      <c r="M75" s="165">
        <v>108</v>
      </c>
    </row>
    <row r="76" spans="1:14" x14ac:dyDescent="0.25">
      <c r="A76" s="172" t="s">
        <v>85</v>
      </c>
      <c r="B76" s="173" t="s">
        <v>48</v>
      </c>
      <c r="C76" s="174"/>
      <c r="D76" s="174"/>
      <c r="E76" s="175"/>
      <c r="F76" s="176"/>
      <c r="G76" s="42"/>
      <c r="H76" s="48" t="s">
        <v>84</v>
      </c>
      <c r="I76" s="160" t="s">
        <v>112</v>
      </c>
      <c r="J76" s="160"/>
      <c r="K76" s="160"/>
      <c r="L76" s="160"/>
      <c r="M76" s="165">
        <v>108</v>
      </c>
      <c r="N76" s="2" t="s">
        <v>131</v>
      </c>
    </row>
    <row r="77" spans="1:14" x14ac:dyDescent="0.25">
      <c r="A77" s="172" t="s">
        <v>86</v>
      </c>
      <c r="B77" s="173" t="s">
        <v>125</v>
      </c>
      <c r="C77" s="174"/>
      <c r="D77" s="174"/>
      <c r="E77" s="175"/>
      <c r="F77" s="176"/>
      <c r="G77" s="42"/>
      <c r="H77" s="48" t="s">
        <v>87</v>
      </c>
      <c r="I77" s="160" t="s">
        <v>51</v>
      </c>
      <c r="J77" s="160"/>
      <c r="K77" s="160"/>
      <c r="L77" s="160"/>
      <c r="M77" s="165">
        <v>106</v>
      </c>
      <c r="N77" s="2" t="s">
        <v>132</v>
      </c>
    </row>
    <row r="78" spans="1:14" x14ac:dyDescent="0.25">
      <c r="A78" s="172" t="s">
        <v>88</v>
      </c>
      <c r="B78" s="173" t="s">
        <v>53</v>
      </c>
      <c r="C78" s="174"/>
      <c r="D78" s="174"/>
      <c r="E78" s="175"/>
      <c r="F78" s="176"/>
      <c r="G78" s="42"/>
      <c r="H78" s="48" t="s">
        <v>89</v>
      </c>
      <c r="I78" s="160" t="s">
        <v>117</v>
      </c>
      <c r="J78" s="160"/>
      <c r="K78" s="160"/>
      <c r="L78" s="160"/>
      <c r="M78" s="165">
        <v>89</v>
      </c>
    </row>
    <row r="79" spans="1:14" x14ac:dyDescent="0.25">
      <c r="A79" s="172" t="s">
        <v>90</v>
      </c>
      <c r="B79" s="166"/>
      <c r="C79" s="166" t="s">
        <v>52</v>
      </c>
      <c r="D79" s="166"/>
      <c r="E79" s="166"/>
      <c r="F79" s="176"/>
      <c r="G79" s="42"/>
      <c r="H79" s="48" t="s">
        <v>91</v>
      </c>
      <c r="I79" s="160" t="s">
        <v>118</v>
      </c>
      <c r="J79" s="160"/>
      <c r="K79" s="160"/>
      <c r="L79" s="160"/>
      <c r="M79" s="165">
        <v>88</v>
      </c>
    </row>
    <row r="80" spans="1:14" x14ac:dyDescent="0.25">
      <c r="A80" s="172" t="s">
        <v>92</v>
      </c>
      <c r="B80" s="173" t="s">
        <v>53</v>
      </c>
      <c r="C80" s="174"/>
      <c r="D80" s="174"/>
      <c r="E80" s="175"/>
      <c r="F80" s="176"/>
      <c r="G80" s="42"/>
      <c r="H80" s="48" t="s">
        <v>93</v>
      </c>
      <c r="I80" s="160" t="s">
        <v>49</v>
      </c>
      <c r="J80" s="160"/>
      <c r="K80" s="160"/>
      <c r="L80" s="160"/>
      <c r="M80" s="165">
        <v>69</v>
      </c>
    </row>
    <row r="81" spans="1:14" x14ac:dyDescent="0.25">
      <c r="A81" s="177" t="s">
        <v>129</v>
      </c>
      <c r="B81" s="178" t="s">
        <v>52</v>
      </c>
      <c r="C81" s="179"/>
      <c r="D81" s="179"/>
      <c r="E81" s="180"/>
      <c r="F81" s="181"/>
      <c r="G81" s="42"/>
      <c r="H81" s="48" t="s">
        <v>94</v>
      </c>
      <c r="I81" s="160" t="s">
        <v>110</v>
      </c>
      <c r="J81" s="160"/>
      <c r="K81" s="160"/>
      <c r="L81" s="160"/>
      <c r="M81" s="165">
        <v>52</v>
      </c>
    </row>
    <row r="82" spans="1:14" ht="16.5" thickBot="1" x14ac:dyDescent="0.3">
      <c r="A82" s="182" t="s">
        <v>130</v>
      </c>
      <c r="B82" s="183" t="s">
        <v>119</v>
      </c>
      <c r="C82" s="184"/>
      <c r="D82" s="184"/>
      <c r="E82" s="185"/>
      <c r="F82" s="186"/>
      <c r="G82" s="42"/>
      <c r="H82" s="48" t="s">
        <v>95</v>
      </c>
      <c r="I82" s="160" t="s">
        <v>106</v>
      </c>
      <c r="J82" s="160"/>
      <c r="K82" s="160"/>
      <c r="L82" s="160"/>
      <c r="M82" s="165">
        <v>47</v>
      </c>
    </row>
    <row r="83" spans="1:14" x14ac:dyDescent="0.25">
      <c r="A83" s="51"/>
      <c r="B83" s="51"/>
      <c r="C83" s="51"/>
      <c r="D83" s="51"/>
      <c r="E83" s="51"/>
      <c r="F83" s="51"/>
      <c r="G83" s="52"/>
      <c r="H83" s="48" t="s">
        <v>96</v>
      </c>
      <c r="I83" s="160" t="s">
        <v>109</v>
      </c>
      <c r="J83" s="160"/>
      <c r="K83" s="160"/>
      <c r="L83" s="160"/>
      <c r="M83" s="165">
        <v>46</v>
      </c>
    </row>
    <row r="84" spans="1:14" x14ac:dyDescent="0.25">
      <c r="A84" s="49"/>
      <c r="B84" s="49"/>
      <c r="C84" s="49"/>
      <c r="D84" s="49"/>
      <c r="E84" s="49"/>
      <c r="F84" s="49"/>
      <c r="G84" s="52"/>
      <c r="H84" s="48" t="s">
        <v>96</v>
      </c>
      <c r="I84" s="160" t="s">
        <v>104</v>
      </c>
      <c r="J84" s="160"/>
      <c r="K84" s="160"/>
      <c r="L84" s="160"/>
      <c r="M84" s="165">
        <v>46</v>
      </c>
      <c r="N84" s="2" t="s">
        <v>133</v>
      </c>
    </row>
    <row r="85" spans="1:14" x14ac:dyDescent="0.25">
      <c r="A85" s="49"/>
      <c r="B85" s="49"/>
      <c r="C85" s="49"/>
      <c r="D85" s="49"/>
      <c r="E85" s="49"/>
      <c r="F85" s="49"/>
      <c r="G85" s="52"/>
      <c r="H85" s="48" t="s">
        <v>97</v>
      </c>
      <c r="I85" s="114"/>
      <c r="J85" s="114"/>
      <c r="K85" s="114"/>
      <c r="L85" s="114"/>
      <c r="M85" s="152"/>
    </row>
    <row r="86" spans="1:14" x14ac:dyDescent="0.25">
      <c r="A86" s="49"/>
      <c r="B86" s="49"/>
      <c r="C86" s="49"/>
      <c r="D86" s="49"/>
      <c r="E86" s="49"/>
      <c r="F86" s="49"/>
      <c r="G86" s="52"/>
      <c r="H86" s="48" t="s">
        <v>98</v>
      </c>
      <c r="I86" s="114"/>
      <c r="J86" s="114"/>
      <c r="K86" s="114"/>
      <c r="L86" s="114"/>
      <c r="M86" s="152"/>
    </row>
    <row r="87" spans="1:14" x14ac:dyDescent="0.25">
      <c r="A87" s="49"/>
      <c r="B87" s="49"/>
      <c r="C87" s="49"/>
      <c r="D87" s="49"/>
      <c r="E87" s="49"/>
      <c r="F87" s="49"/>
      <c r="G87" s="52"/>
      <c r="H87" s="48" t="s">
        <v>99</v>
      </c>
      <c r="I87" s="114"/>
      <c r="J87" s="114"/>
      <c r="K87" s="114"/>
      <c r="L87" s="114"/>
      <c r="M87" s="43"/>
    </row>
    <row r="88" spans="1:14" x14ac:dyDescent="0.25">
      <c r="A88" s="49"/>
      <c r="B88" s="49"/>
      <c r="C88" s="49"/>
      <c r="D88" s="49"/>
      <c r="E88" s="49"/>
      <c r="F88" s="49"/>
      <c r="G88" s="52"/>
      <c r="H88" s="48" t="s">
        <v>100</v>
      </c>
      <c r="I88" s="114"/>
      <c r="J88" s="114"/>
      <c r="K88" s="114"/>
      <c r="L88" s="114"/>
      <c r="M88" s="43"/>
    </row>
    <row r="89" spans="1:14" x14ac:dyDescent="0.25">
      <c r="A89" s="49"/>
      <c r="B89" s="49"/>
      <c r="C89" s="49"/>
      <c r="D89" s="49"/>
      <c r="E89" s="49"/>
      <c r="F89" s="49"/>
      <c r="G89" s="52"/>
      <c r="H89" s="48" t="s">
        <v>101</v>
      </c>
      <c r="I89" s="114"/>
      <c r="J89" s="114"/>
      <c r="K89" s="114"/>
      <c r="L89" s="114"/>
      <c r="M89" s="43"/>
    </row>
    <row r="90" spans="1:14" x14ac:dyDescent="0.25">
      <c r="A90" s="49"/>
      <c r="B90" s="49"/>
      <c r="C90" s="49"/>
      <c r="D90" s="49"/>
      <c r="E90" s="49"/>
      <c r="F90" s="49"/>
      <c r="G90" s="52"/>
      <c r="H90" s="48" t="s">
        <v>102</v>
      </c>
      <c r="I90" s="114"/>
      <c r="J90" s="114"/>
      <c r="K90" s="114"/>
      <c r="L90" s="114"/>
      <c r="M90" s="43"/>
    </row>
    <row r="91" spans="1:14" ht="16.5" thickBot="1" x14ac:dyDescent="0.3">
      <c r="A91" s="49"/>
      <c r="B91" s="49"/>
      <c r="C91" s="49"/>
      <c r="D91" s="49"/>
      <c r="E91" s="49"/>
      <c r="F91" s="49"/>
      <c r="G91" s="52"/>
      <c r="H91" s="53" t="s">
        <v>103</v>
      </c>
      <c r="I91" s="113"/>
      <c r="J91" s="113"/>
      <c r="K91" s="113"/>
      <c r="L91" s="113"/>
      <c r="M91" s="50"/>
    </row>
  </sheetData>
  <mergeCells count="114">
    <mergeCell ref="B1:I1"/>
    <mergeCell ref="M34:T34"/>
    <mergeCell ref="E30:F30"/>
    <mergeCell ref="G30:H30"/>
    <mergeCell ref="I30:J30"/>
    <mergeCell ref="N30:P30"/>
    <mergeCell ref="G31:H31"/>
    <mergeCell ref="I31:J31"/>
    <mergeCell ref="B42:B43"/>
    <mergeCell ref="C42:Z43"/>
    <mergeCell ref="B44:B45"/>
    <mergeCell ref="C44:Z45"/>
    <mergeCell ref="B46:B47"/>
    <mergeCell ref="C46:Z47"/>
    <mergeCell ref="B40:B41"/>
    <mergeCell ref="C40:Z41"/>
    <mergeCell ref="G32:H32"/>
    <mergeCell ref="I32:J32"/>
    <mergeCell ref="N32:P32"/>
    <mergeCell ref="G33:H33"/>
    <mergeCell ref="I33:J33"/>
    <mergeCell ref="G34:H34"/>
    <mergeCell ref="I34:J34"/>
    <mergeCell ref="B36:B37"/>
    <mergeCell ref="C36:Z36"/>
    <mergeCell ref="C37:Z37"/>
    <mergeCell ref="B38:B39"/>
    <mergeCell ref="C38:Z39"/>
    <mergeCell ref="B61:E61"/>
    <mergeCell ref="H61:M61"/>
    <mergeCell ref="B62:E62"/>
    <mergeCell ref="I62:L62"/>
    <mergeCell ref="B63:E63"/>
    <mergeCell ref="I63:L63"/>
    <mergeCell ref="B56:B57"/>
    <mergeCell ref="C56:Z57"/>
    <mergeCell ref="B48:B49"/>
    <mergeCell ref="C48:Z48"/>
    <mergeCell ref="C49:Z49"/>
    <mergeCell ref="B50:B51"/>
    <mergeCell ref="C50:Z50"/>
    <mergeCell ref="C51:Z51"/>
    <mergeCell ref="B52:B53"/>
    <mergeCell ref="C52:Z52"/>
    <mergeCell ref="C53:Z53"/>
    <mergeCell ref="B54:B55"/>
    <mergeCell ref="C54:Z55"/>
    <mergeCell ref="B67:E67"/>
    <mergeCell ref="B68:E68"/>
    <mergeCell ref="I68:L68"/>
    <mergeCell ref="B69:E69"/>
    <mergeCell ref="I69:L69"/>
    <mergeCell ref="B64:E64"/>
    <mergeCell ref="I64:L64"/>
    <mergeCell ref="B65:E65"/>
    <mergeCell ref="I65:L65"/>
    <mergeCell ref="B66:E66"/>
    <mergeCell ref="I66:L66"/>
    <mergeCell ref="I73:L73"/>
    <mergeCell ref="B74:E74"/>
    <mergeCell ref="I74:L74"/>
    <mergeCell ref="B75:E75"/>
    <mergeCell ref="I75:L75"/>
    <mergeCell ref="B70:E70"/>
    <mergeCell ref="I70:L70"/>
    <mergeCell ref="B71:E71"/>
    <mergeCell ref="I71:L71"/>
    <mergeCell ref="B72:E72"/>
    <mergeCell ref="I72:L72"/>
    <mergeCell ref="I91:L91"/>
    <mergeCell ref="I67:L67"/>
    <mergeCell ref="I86:L86"/>
    <mergeCell ref="I87:L87"/>
    <mergeCell ref="I88:L88"/>
    <mergeCell ref="I89:L89"/>
    <mergeCell ref="I90:L90"/>
    <mergeCell ref="B82:E82"/>
    <mergeCell ref="I82:L82"/>
    <mergeCell ref="I83:L83"/>
    <mergeCell ref="I84:L84"/>
    <mergeCell ref="I85:L85"/>
    <mergeCell ref="I79:L79"/>
    <mergeCell ref="B80:E80"/>
    <mergeCell ref="I80:L80"/>
    <mergeCell ref="B81:E81"/>
    <mergeCell ref="I81:L81"/>
    <mergeCell ref="B76:E76"/>
    <mergeCell ref="I76:L76"/>
    <mergeCell ref="B78:E78"/>
    <mergeCell ref="I77:L77"/>
    <mergeCell ref="B77:E77"/>
    <mergeCell ref="I78:L78"/>
    <mergeCell ref="B73:E73"/>
    <mergeCell ref="AA3:AB3"/>
    <mergeCell ref="AA6:AB6"/>
    <mergeCell ref="AA21:AB21"/>
    <mergeCell ref="AA25:AB25"/>
    <mergeCell ref="AA24:AB24"/>
    <mergeCell ref="AA23:AB23"/>
    <mergeCell ref="AA22:AB22"/>
    <mergeCell ref="AA18:AB18"/>
    <mergeCell ref="AA10:AB10"/>
    <mergeCell ref="AA8:AB8"/>
    <mergeCell ref="AA4:AB4"/>
    <mergeCell ref="AA5:AB5"/>
    <mergeCell ref="AA13:AB13"/>
    <mergeCell ref="AA14:AB14"/>
    <mergeCell ref="AA9:AB9"/>
    <mergeCell ref="AA11:AB11"/>
    <mergeCell ref="AA12:AB12"/>
    <mergeCell ref="AA17:AB17"/>
    <mergeCell ref="AA16:AB16"/>
    <mergeCell ref="AA15:AB15"/>
    <mergeCell ref="AA7:AB7"/>
  </mergeCells>
  <conditionalFormatting sqref="H3:H29 J3:J29 R3:R29 V3:V29 L3:L29 N3:N29 P3:P29 T3:T29 X3:X29 D3:D29 F3:F29"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1">
    <cfRule type="iconSet" priority="1">
      <iconSet iconSet="5Arrows">
        <cfvo type="percent" val="0"/>
        <cfvo type="num" val="3"/>
        <cfvo type="num" val="8"/>
        <cfvo type="num" val="11"/>
        <cfvo type="num" val="16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">
      <iconSet iconSet="5Arrows">
        <cfvo type="percent" val="0"/>
        <cfvo type="num" val="3"/>
        <cfvo type="num" val="8"/>
        <cfvo type="num" val="11"/>
        <cfvo type="num" val="16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Holubář</dc:creator>
  <cp:lastModifiedBy>Radek</cp:lastModifiedBy>
  <cp:lastPrinted>2024-09-01T07:41:30Z</cp:lastPrinted>
  <dcterms:created xsi:type="dcterms:W3CDTF">2015-06-05T18:19:34Z</dcterms:created>
  <dcterms:modified xsi:type="dcterms:W3CDTF">2024-09-01T13:17:14Z</dcterms:modified>
</cp:coreProperties>
</file>