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.k.Pl_Kr" sheetId="1" r:id="rId1"/>
  </sheets>
  <definedNames>
    <definedName name="_xlnm.Print_Area" localSheetId="0">'2.k.Pl_Kr'!$B$2:$T$27</definedName>
  </definedNames>
  <calcPr fullCalcOnLoad="1"/>
</workbook>
</file>

<file path=xl/sharedStrings.xml><?xml version="1.0" encoding="utf-8"?>
<sst xmlns="http://schemas.openxmlformats.org/spreadsheetml/2006/main" count="91" uniqueCount="59">
  <si>
    <t>ZÁPIS O UTKÁNÍ SMÍŠENÝCH DRUŽSTEV</t>
  </si>
  <si>
    <t>Název soutěže:</t>
  </si>
  <si>
    <t>Extraliga smíšených družstev - 2018 / 2019</t>
  </si>
  <si>
    <t>Družstvo "A"</t>
  </si>
  <si>
    <t>BA Plzeň A</t>
  </si>
  <si>
    <t>Datum:</t>
  </si>
  <si>
    <t>1.12.2018</t>
  </si>
  <si>
    <t>Družstvo "B"</t>
  </si>
  <si>
    <t>SKB Český Krumlov A</t>
  </si>
  <si>
    <t>Místo:</t>
  </si>
  <si>
    <t>25. ZŠ, Plzeň</t>
  </si>
  <si>
    <t>Vrchní rozhodčí:</t>
  </si>
  <si>
    <t>Tomáš Knopp</t>
  </si>
  <si>
    <t>2.</t>
  </si>
  <si>
    <t>kolo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</si>
  <si>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</si>
  <si>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</si>
  <si>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</si>
  <si>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</si>
  <si>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</si>
  <si>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</si>
  <si>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</si>
  <si>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mužů</t>
  </si>
  <si>
    <t>Shmundyak Alexandr</t>
  </si>
  <si>
    <t>Švejda Tomáš</t>
  </si>
  <si>
    <t>:</t>
  </si>
  <si>
    <t>Königsmarková</t>
  </si>
  <si>
    <t>2.dvouhra mužů</t>
  </si>
  <si>
    <t>Viktora Jan</t>
  </si>
  <si>
    <t xml:space="preserve">Bjerregaard Patrick </t>
  </si>
  <si>
    <t>Dobrovolný</t>
  </si>
  <si>
    <t>3.dvouhra mužů</t>
  </si>
  <si>
    <t>Král Jiří</t>
  </si>
  <si>
    <t>Kristensen Mads Emil</t>
  </si>
  <si>
    <t>dvouhra   žen</t>
  </si>
  <si>
    <t>Kobyláková Tereza</t>
  </si>
  <si>
    <t>Rane Saili</t>
  </si>
  <si>
    <t>1.čtyřhra mužů</t>
  </si>
  <si>
    <t>Hubáček Michal, Hubáček Matěj</t>
  </si>
  <si>
    <t>Švejda Tomáš, Janáček Jaromír</t>
  </si>
  <si>
    <t>čtyřhra žen</t>
  </si>
  <si>
    <t>Krpatová L., Kobyláková T.</t>
  </si>
  <si>
    <t>Milisová H., Rane S.</t>
  </si>
  <si>
    <t>2.čtyřhra mužů</t>
  </si>
  <si>
    <t>Viktora Jan, Shmundyak Alexandr</t>
  </si>
  <si>
    <t>Bjerregaard P.,  Kristensen M. Emil</t>
  </si>
  <si>
    <t>smíšená čtyřhra</t>
  </si>
  <si>
    <t>Hubáček Michal, Krpatová Lucie</t>
  </si>
  <si>
    <t>Janáček Jaromír, Milisová Hana</t>
  </si>
  <si>
    <t>DMxDŽxXD</t>
  </si>
  <si>
    <t>VÍTĚZ: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</si>
  <si>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</si>
  <si>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Podpis vrchního rozhodčího</t>
  </si>
  <si>
    <t>Potvrzujeme, že utkání bylo sehráno podle platných pravidel a soutěžního řádu.</t>
  </si>
  <si>
    <t>Námitky:</t>
  </si>
  <si>
    <t>Dvouhra žen skrečována hráčkou Saili Rane v 1.setu za stavu 4:2 z důvodu zranění nohy</t>
  </si>
  <si>
    <t>………………………………………………………………………………………………………………………………………………………………………………………………..</t>
  </si>
  <si>
    <t>Podpis vedoucího družstva "A": ………………………………………………………….</t>
  </si>
  <si>
    <t>Podpis vedoucího družstva "B": ………………………………………………………….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</si>
</sst>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Kč&quot;_-;\-* #,##0.00&quot; Kč&quot;_-;_-* \-??&quot; Kč&quot;_-;_-@_-"/>
    <numFmt numFmtId="166" formatCode="@"/>
  </numFmts>
  <fonts count="18">
    <font>
      <sz val="10"/>
      <name val="Arial CE"/>
      <family val="0"/>
    </font>
    <font>
      <sz val="10"/>
      <name val="Arial"/>
      <family val="0"/>
    </font>
    <font>
      <sz val="6"/>
      <name val="Small Fonts"/>
      <family val="2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4" fillId="0" borderId="0" applyFill="0" applyBorder="0" applyProtection="0">
      <alignment horizontal="center"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0">
      <alignment/>
      <protection/>
    </xf>
    <xf numFmtId="164" fontId="4" fillId="0" borderId="0">
      <alignment horizontal="center" vertical="center"/>
      <protection/>
    </xf>
    <xf numFmtId="164" fontId="4" fillId="0" borderId="0">
      <alignment vertical="center"/>
      <protection/>
    </xf>
    <xf numFmtId="164" fontId="5" fillId="0" borderId="0">
      <alignment horizontal="center" vertical="center"/>
      <protection/>
    </xf>
    <xf numFmtId="164" fontId="5" fillId="0" borderId="0">
      <alignment vertical="center"/>
      <protection/>
    </xf>
    <xf numFmtId="164" fontId="6" fillId="0" borderId="0">
      <alignment horizontal="center" vertical="center"/>
      <protection/>
    </xf>
  </cellStyleXfs>
  <cellXfs count="7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7" fillId="0" borderId="1" xfId="23" applyFont="1" applyBorder="1" applyAlignment="1">
      <alignment horizontal="center" vertical="center"/>
      <protection/>
    </xf>
    <xf numFmtId="164" fontId="8" fillId="0" borderId="2" xfId="21" applyFont="1" applyBorder="1" applyAlignment="1">
      <alignment vertical="center"/>
      <protection/>
    </xf>
    <xf numFmtId="164" fontId="1" fillId="0" borderId="3" xfId="0" applyFont="1" applyBorder="1" applyAlignment="1">
      <alignment vertical="center"/>
    </xf>
    <xf numFmtId="164" fontId="9" fillId="0" borderId="4" xfId="0" applyFont="1" applyBorder="1" applyAlignment="1">
      <alignment horizontal="left" vertical="center"/>
    </xf>
    <xf numFmtId="164" fontId="8" fillId="0" borderId="5" xfId="21" applyFont="1" applyBorder="1" applyAlignment="1">
      <alignment vertical="center"/>
      <protection/>
    </xf>
    <xf numFmtId="165" fontId="10" fillId="0" borderId="6" xfId="17" applyFont="1" applyFill="1" applyBorder="1" applyAlignment="1" applyProtection="1">
      <alignment horizontal="center" vertical="center"/>
      <protection/>
    </xf>
    <xf numFmtId="164" fontId="10" fillId="0" borderId="7" xfId="26" applyFont="1" applyBorder="1" applyAlignment="1">
      <alignment horizontal="left" vertical="center"/>
      <protection/>
    </xf>
    <xf numFmtId="164" fontId="1" fillId="0" borderId="7" xfId="0" applyFont="1" applyBorder="1" applyAlignment="1">
      <alignment horizontal="center" vertical="center"/>
    </xf>
    <xf numFmtId="166" fontId="1" fillId="0" borderId="8" xfId="0" applyNumberFormat="1" applyFont="1" applyBorder="1" applyAlignment="1">
      <alignment vertical="center"/>
    </xf>
    <xf numFmtId="164" fontId="1" fillId="0" borderId="9" xfId="0" applyFont="1" applyBorder="1" applyAlignment="1">
      <alignment vertical="center"/>
    </xf>
    <xf numFmtId="164" fontId="1" fillId="0" borderId="6" xfId="0" applyFont="1" applyBorder="1" applyAlignment="1">
      <alignment vertical="center"/>
    </xf>
    <xf numFmtId="164" fontId="10" fillId="0" borderId="10" xfId="0" applyFont="1" applyBorder="1" applyAlignment="1">
      <alignment horizontal="left" vertical="center"/>
    </xf>
    <xf numFmtId="164" fontId="1" fillId="0" borderId="10" xfId="0" applyFont="1" applyBorder="1" applyAlignment="1">
      <alignment horizontal="center" vertical="center"/>
    </xf>
    <xf numFmtId="164" fontId="1" fillId="0" borderId="8" xfId="0" applyFont="1" applyBorder="1" applyAlignment="1">
      <alignment vertical="center"/>
    </xf>
    <xf numFmtId="164" fontId="8" fillId="0" borderId="11" xfId="21" applyFont="1" applyBorder="1" applyAlignment="1">
      <alignment vertical="center"/>
      <protection/>
    </xf>
    <xf numFmtId="164" fontId="11" fillId="0" borderId="12" xfId="26" applyFont="1" applyBorder="1" applyAlignment="1">
      <alignment horizontal="center" vertical="center"/>
      <protection/>
    </xf>
    <xf numFmtId="164" fontId="12" fillId="0" borderId="13" xfId="26" applyFont="1" applyBorder="1" applyAlignment="1">
      <alignment horizontal="left" vertical="center"/>
      <protection/>
    </xf>
    <xf numFmtId="164" fontId="1" fillId="0" borderId="14" xfId="0" applyFont="1" applyBorder="1" applyAlignment="1">
      <alignment vertical="center"/>
    </xf>
    <xf numFmtId="164" fontId="1" fillId="0" borderId="12" xfId="0" applyFont="1" applyBorder="1" applyAlignment="1">
      <alignment vertical="center"/>
    </xf>
    <xf numFmtId="164" fontId="1" fillId="0" borderId="1" xfId="0" applyFont="1" applyBorder="1" applyAlignment="1">
      <alignment horizontal="right" vertical="center"/>
    </xf>
    <xf numFmtId="164" fontId="1" fillId="0" borderId="15" xfId="0" applyFont="1" applyBorder="1" applyAlignment="1">
      <alignment vertical="center"/>
    </xf>
    <xf numFmtId="164" fontId="10" fillId="0" borderId="16" xfId="22" applyFont="1" applyBorder="1">
      <alignment horizontal="center" vertical="center"/>
      <protection/>
    </xf>
    <xf numFmtId="164" fontId="10" fillId="0" borderId="17" xfId="22" applyFont="1" applyBorder="1">
      <alignment horizontal="center" vertical="center"/>
      <protection/>
    </xf>
    <xf numFmtId="164" fontId="11" fillId="0" borderId="18" xfId="20" applyFont="1" applyBorder="1" applyAlignment="1">
      <alignment horizontal="center" vertical="center"/>
      <protection/>
    </xf>
    <xf numFmtId="164" fontId="11" fillId="0" borderId="19" xfId="20" applyFont="1" applyBorder="1" applyAlignment="1">
      <alignment horizontal="center" vertical="center"/>
      <protection/>
    </xf>
    <xf numFmtId="164" fontId="11" fillId="0" borderId="20" xfId="20" applyFont="1" applyBorder="1" applyAlignment="1">
      <alignment horizontal="center" vertical="center"/>
      <protection/>
    </xf>
    <xf numFmtId="164" fontId="10" fillId="0" borderId="21" xfId="22" applyFont="1" applyBorder="1">
      <alignment horizontal="center" vertical="center"/>
      <protection/>
    </xf>
    <xf numFmtId="165" fontId="10" fillId="0" borderId="22" xfId="17" applyFont="1" applyFill="1" applyBorder="1" applyProtection="1">
      <alignment horizontal="center"/>
      <protection/>
    </xf>
    <xf numFmtId="164" fontId="10" fillId="0" borderId="22" xfId="22" applyFont="1" applyBorder="1">
      <alignment horizontal="center" vertical="center"/>
      <protection/>
    </xf>
    <xf numFmtId="164" fontId="13" fillId="0" borderId="22" xfId="20" applyFont="1" applyBorder="1" applyAlignment="1">
      <alignment horizontal="center" vertical="center"/>
      <protection/>
    </xf>
    <xf numFmtId="164" fontId="1" fillId="0" borderId="23" xfId="0" applyFont="1" applyBorder="1" applyAlignment="1">
      <alignment/>
    </xf>
    <xf numFmtId="164" fontId="1" fillId="0" borderId="22" xfId="0" applyFont="1" applyBorder="1" applyAlignment="1">
      <alignment/>
    </xf>
    <xf numFmtId="164" fontId="1" fillId="0" borderId="24" xfId="0" applyFont="1" applyBorder="1" applyAlignment="1">
      <alignment/>
    </xf>
    <xf numFmtId="164" fontId="11" fillId="0" borderId="25" xfId="20" applyFont="1" applyBorder="1" applyAlignment="1">
      <alignment horizontal="center" vertical="center" wrapText="1"/>
      <protection/>
    </xf>
    <xf numFmtId="164" fontId="1" fillId="0" borderId="6" xfId="0" applyFont="1" applyFill="1" applyBorder="1" applyAlignment="1">
      <alignment horizontal="left" vertical="center" indent="1"/>
    </xf>
    <xf numFmtId="164" fontId="1" fillId="0" borderId="6" xfId="22" applyFont="1" applyBorder="1" applyAlignment="1">
      <alignment horizontal="left" vertical="center" indent="1"/>
      <protection/>
    </xf>
    <xf numFmtId="164" fontId="8" fillId="0" borderId="8" xfId="24" applyFont="1" applyBorder="1">
      <alignment horizontal="center" vertical="center"/>
      <protection/>
    </xf>
    <xf numFmtId="164" fontId="8" fillId="0" borderId="26" xfId="24" applyFont="1" applyBorder="1">
      <alignment horizontal="center" vertical="center"/>
      <protection/>
    </xf>
    <xf numFmtId="164" fontId="8" fillId="0" borderId="6" xfId="24" applyFont="1" applyBorder="1">
      <alignment horizontal="center" vertical="center"/>
      <protection/>
    </xf>
    <xf numFmtId="164" fontId="8" fillId="0" borderId="27" xfId="24" applyFont="1" applyBorder="1" applyProtection="1">
      <alignment horizontal="center" vertical="center"/>
      <protection hidden="1"/>
    </xf>
    <xf numFmtId="164" fontId="8" fillId="0" borderId="6" xfId="24" applyFont="1" applyBorder="1" applyProtection="1">
      <alignment horizontal="center" vertical="center"/>
      <protection hidden="1"/>
    </xf>
    <xf numFmtId="164" fontId="8" fillId="0" borderId="27" xfId="24" applyFont="1" applyBorder="1">
      <alignment horizontal="center" vertical="center"/>
      <protection/>
    </xf>
    <xf numFmtId="164" fontId="8" fillId="0" borderId="28" xfId="24" applyFont="1" applyBorder="1">
      <alignment horizontal="center" vertical="center"/>
      <protection/>
    </xf>
    <xf numFmtId="164" fontId="1" fillId="0" borderId="6" xfId="0" applyFont="1" applyBorder="1" applyAlignment="1">
      <alignment horizontal="left" vertical="center" indent="1"/>
    </xf>
    <xf numFmtId="164" fontId="8" fillId="0" borderId="29" xfId="24" applyFont="1" applyBorder="1">
      <alignment horizontal="center" vertical="center"/>
      <protection/>
    </xf>
    <xf numFmtId="164" fontId="1" fillId="0" borderId="9" xfId="0" applyFont="1" applyBorder="1" applyAlignment="1">
      <alignment horizontal="left" vertical="center"/>
    </xf>
    <xf numFmtId="164" fontId="11" fillId="0" borderId="30" xfId="20" applyFont="1" applyBorder="1" applyAlignment="1">
      <alignment horizontal="center" vertical="center" wrapText="1"/>
      <protection/>
    </xf>
    <xf numFmtId="164" fontId="1" fillId="0" borderId="31" xfId="0" applyFont="1" applyBorder="1" applyAlignment="1">
      <alignment horizontal="left" vertical="center" indent="1"/>
    </xf>
    <xf numFmtId="164" fontId="8" fillId="0" borderId="0" xfId="24" applyFont="1" applyBorder="1">
      <alignment horizontal="center" vertical="center"/>
      <protection/>
    </xf>
    <xf numFmtId="164" fontId="8" fillId="0" borderId="1" xfId="24" applyFont="1" applyBorder="1">
      <alignment horizontal="center" vertical="center"/>
      <protection/>
    </xf>
    <xf numFmtId="164" fontId="8" fillId="0" borderId="31" xfId="24" applyFont="1" applyBorder="1">
      <alignment horizontal="center" vertical="center"/>
      <protection/>
    </xf>
    <xf numFmtId="164" fontId="8" fillId="0" borderId="32" xfId="24" applyFont="1" applyBorder="1">
      <alignment horizontal="center" vertical="center"/>
      <protection/>
    </xf>
    <xf numFmtId="164" fontId="1" fillId="0" borderId="33" xfId="0" applyFont="1" applyBorder="1" applyAlignment="1">
      <alignment horizontal="left" vertical="center" indent="1"/>
    </xf>
    <xf numFmtId="164" fontId="14" fillId="2" borderId="34" xfId="23" applyFont="1" applyFill="1" applyBorder="1">
      <alignment vertical="center"/>
      <protection/>
    </xf>
    <xf numFmtId="164" fontId="7" fillId="2" borderId="35" xfId="0" applyFont="1" applyFill="1" applyBorder="1" applyAlignment="1">
      <alignment horizontal="left" vertical="center"/>
    </xf>
    <xf numFmtId="164" fontId="10" fillId="0" borderId="36" xfId="22" applyFont="1" applyBorder="1" applyProtection="1">
      <alignment horizontal="center" vertical="center"/>
      <protection hidden="1"/>
    </xf>
    <xf numFmtId="164" fontId="10" fillId="0" borderId="37" xfId="22" applyFont="1" applyBorder="1" applyProtection="1">
      <alignment horizontal="center" vertical="center"/>
      <protection hidden="1"/>
    </xf>
    <xf numFmtId="164" fontId="10" fillId="0" borderId="38" xfId="22" applyFont="1" applyBorder="1" applyProtection="1">
      <alignment horizontal="center" vertical="center"/>
      <protection hidden="1"/>
    </xf>
    <xf numFmtId="164" fontId="1" fillId="0" borderId="35" xfId="0" applyFont="1" applyBorder="1" applyAlignment="1">
      <alignment horizontal="left" vertical="center" indent="1"/>
    </xf>
    <xf numFmtId="164" fontId="15" fillId="0" borderId="0" xfId="0" applyFont="1" applyAlignment="1">
      <alignment horizontal="left" vertical="top"/>
    </xf>
    <xf numFmtId="164" fontId="1" fillId="0" borderId="0" xfId="0" applyFont="1" applyAlignment="1">
      <alignment/>
    </xf>
    <xf numFmtId="164" fontId="8" fillId="0" borderId="0" xfId="24" applyFont="1">
      <alignment horizontal="center" vertical="center"/>
      <protection/>
    </xf>
    <xf numFmtId="164" fontId="17" fillId="0" borderId="0" xfId="20" applyFont="1" applyBorder="1" applyAlignment="1">
      <alignment horizontal="center" vertical="center"/>
      <protection/>
    </xf>
    <xf numFmtId="164" fontId="1" fillId="0" borderId="0" xfId="21" applyFont="1">
      <alignment/>
      <protection/>
    </xf>
    <xf numFmtId="164" fontId="9" fillId="0" borderId="0" xfId="21" applyFont="1">
      <alignment/>
      <protection/>
    </xf>
    <xf numFmtId="164" fontId="8" fillId="0" borderId="0" xfId="21" applyFont="1">
      <alignment/>
      <protection/>
    </xf>
    <xf numFmtId="164" fontId="13" fillId="0" borderId="0" xfId="21" applyFont="1">
      <alignment/>
      <protection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alé písmo" xfId="20"/>
    <cellStyle name="Roman EE 12 Normál" xfId="21"/>
    <cellStyle name="Universe EE 12 bcentr" xfId="22"/>
    <cellStyle name="Universe EE 12 bold" xfId="23"/>
    <cellStyle name="Universe EE 12 centr." xfId="24"/>
    <cellStyle name="Universe EE 12 norm." xfId="25"/>
    <cellStyle name="Universe EE 9 centr.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tabSelected="1" zoomScale="90" zoomScaleNormal="90" workbookViewId="0" topLeftCell="A1">
      <selection activeCell="C1" sqref="C1"/>
    </sheetView>
  </sheetViews>
  <sheetFormatPr defaultColWidth="8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19.5" customHeight="1">
      <c r="B3" s="3" t="s">
        <v>1</v>
      </c>
      <c r="C3" s="4"/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19.5" customHeight="1">
      <c r="B4" s="6" t="s">
        <v>3</v>
      </c>
      <c r="C4" s="7"/>
      <c r="D4" s="8" t="s">
        <v>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 t="s">
        <v>5</v>
      </c>
      <c r="R4" s="9"/>
      <c r="S4" s="10" t="s">
        <v>6</v>
      </c>
      <c r="T4" s="11"/>
    </row>
    <row r="5" spans="2:20" ht="19.5" customHeight="1">
      <c r="B5" s="6" t="s">
        <v>7</v>
      </c>
      <c r="C5" s="12"/>
      <c r="D5" s="13" t="s">
        <v>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 t="s">
        <v>9</v>
      </c>
      <c r="R5" s="14"/>
      <c r="S5" s="15" t="s">
        <v>10</v>
      </c>
      <c r="T5" s="11"/>
    </row>
    <row r="6" spans="2:20" ht="19.5" customHeight="1">
      <c r="B6" s="16" t="s">
        <v>11</v>
      </c>
      <c r="C6" s="17"/>
      <c r="D6" s="18" t="s">
        <v>12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20"/>
      <c r="S6" s="21" t="s">
        <v>13</v>
      </c>
      <c r="T6" s="22" t="s">
        <v>14</v>
      </c>
    </row>
    <row r="7" spans="2:20" ht="24.75" customHeight="1">
      <c r="B7" s="23"/>
      <c r="C7" s="24" t="s">
        <v>15</v>
      </c>
      <c r="D7" s="24" t="s">
        <v>16</v>
      </c>
      <c r="E7" s="25" t="s">
        <v>17</v>
      </c>
      <c r="F7" s="25"/>
      <c r="G7" s="25"/>
      <c r="H7" s="25"/>
      <c r="I7" s="25"/>
      <c r="J7" s="25"/>
      <c r="K7" s="25"/>
      <c r="L7" s="25"/>
      <c r="M7" s="25"/>
      <c r="N7" s="26" t="s">
        <v>18</v>
      </c>
      <c r="O7" s="26"/>
      <c r="P7" s="26" t="s">
        <v>19</v>
      </c>
      <c r="Q7" s="26"/>
      <c r="R7" s="26" t="s">
        <v>20</v>
      </c>
      <c r="S7" s="26"/>
      <c r="T7" s="27" t="s">
        <v>21</v>
      </c>
    </row>
    <row r="8" spans="2:20" ht="9.75" customHeight="1">
      <c r="B8" s="28"/>
      <c r="C8" s="29"/>
      <c r="D8" s="30"/>
      <c r="E8" s="31">
        <v>1</v>
      </c>
      <c r="F8" s="31"/>
      <c r="G8" s="31"/>
      <c r="H8" s="31">
        <v>2</v>
      </c>
      <c r="I8" s="31"/>
      <c r="J8" s="31"/>
      <c r="K8" s="31">
        <v>3</v>
      </c>
      <c r="L8" s="31"/>
      <c r="M8" s="31"/>
      <c r="N8" s="32"/>
      <c r="O8" s="33"/>
      <c r="P8" s="32"/>
      <c r="Q8" s="33"/>
      <c r="R8" s="32"/>
      <c r="S8" s="33"/>
      <c r="T8" s="34"/>
    </row>
    <row r="9" spans="2:20" ht="30" customHeight="1">
      <c r="B9" s="35" t="s">
        <v>22</v>
      </c>
      <c r="C9" s="36" t="s">
        <v>23</v>
      </c>
      <c r="D9" s="37" t="s">
        <v>24</v>
      </c>
      <c r="E9" s="38">
        <v>21</v>
      </c>
      <c r="F9" s="39" t="s">
        <v>25</v>
      </c>
      <c r="G9" s="40">
        <v>11</v>
      </c>
      <c r="H9" s="38">
        <v>21</v>
      </c>
      <c r="I9" s="39" t="s">
        <v>25</v>
      </c>
      <c r="J9" s="40">
        <v>10</v>
      </c>
      <c r="K9" s="38"/>
      <c r="L9" s="39" t="s">
        <v>25</v>
      </c>
      <c r="M9" s="40"/>
      <c r="N9" s="41">
        <f aca="true" t="shared" si="0" ref="N9:N17">E9+H9+K9</f>
        <v>42</v>
      </c>
      <c r="O9" s="42">
        <f aca="true" t="shared" si="1" ref="O9:O17">G9+J9+M9</f>
        <v>21</v>
      </c>
      <c r="P9" s="43">
        <f aca="true" t="shared" si="2" ref="P9:P17">IF(E9&gt;G9,1,0)+IF(H9&gt;J9,1,0)+IF(K9&gt;M9,1,0)</f>
        <v>2</v>
      </c>
      <c r="Q9" s="38">
        <f aca="true" t="shared" si="3" ref="Q9:Q17">IF(E9&lt;G9,1,0)+IF(H9&lt;J9,1,0)+IF(K9&lt;M9,1,0)</f>
        <v>0</v>
      </c>
      <c r="R9" s="44">
        <f aca="true" t="shared" si="4" ref="R9:R17">IF(P9=2,1,0)</f>
        <v>1</v>
      </c>
      <c r="S9" s="40">
        <f aca="true" t="shared" si="5" ref="S9:S17">IF(Q9=2,1,0)</f>
        <v>0</v>
      </c>
      <c r="T9" s="11" t="s">
        <v>26</v>
      </c>
    </row>
    <row r="10" spans="2:20" ht="30" customHeight="1">
      <c r="B10" s="35" t="s">
        <v>27</v>
      </c>
      <c r="C10" s="36" t="s">
        <v>28</v>
      </c>
      <c r="D10" s="45" t="s">
        <v>29</v>
      </c>
      <c r="E10" s="38">
        <v>13</v>
      </c>
      <c r="F10" s="38" t="s">
        <v>25</v>
      </c>
      <c r="G10" s="40">
        <v>21</v>
      </c>
      <c r="H10" s="38">
        <v>9</v>
      </c>
      <c r="I10" s="38" t="s">
        <v>25</v>
      </c>
      <c r="J10" s="40">
        <v>21</v>
      </c>
      <c r="K10" s="38"/>
      <c r="L10" s="38" t="s">
        <v>25</v>
      </c>
      <c r="M10" s="40"/>
      <c r="N10" s="41">
        <f t="shared" si="0"/>
        <v>22</v>
      </c>
      <c r="O10" s="42">
        <f t="shared" si="1"/>
        <v>42</v>
      </c>
      <c r="P10" s="43">
        <f t="shared" si="2"/>
        <v>0</v>
      </c>
      <c r="Q10" s="38">
        <f t="shared" si="3"/>
        <v>2</v>
      </c>
      <c r="R10" s="46">
        <f t="shared" si="4"/>
        <v>0</v>
      </c>
      <c r="S10" s="40">
        <f t="shared" si="5"/>
        <v>1</v>
      </c>
      <c r="T10" s="47" t="s">
        <v>30</v>
      </c>
    </row>
    <row r="11" spans="2:20" ht="30" customHeight="1">
      <c r="B11" s="35" t="s">
        <v>31</v>
      </c>
      <c r="C11" s="45" t="s">
        <v>32</v>
      </c>
      <c r="D11" s="45" t="s">
        <v>33</v>
      </c>
      <c r="E11" s="38">
        <v>12</v>
      </c>
      <c r="F11" s="38" t="s">
        <v>25</v>
      </c>
      <c r="G11" s="40">
        <v>21</v>
      </c>
      <c r="H11" s="38">
        <v>19</v>
      </c>
      <c r="I11" s="38" t="s">
        <v>25</v>
      </c>
      <c r="J11" s="40">
        <v>21</v>
      </c>
      <c r="K11" s="38"/>
      <c r="L11" s="38" t="s">
        <v>25</v>
      </c>
      <c r="M11" s="40"/>
      <c r="N11" s="41">
        <f t="shared" si="0"/>
        <v>31</v>
      </c>
      <c r="O11" s="42">
        <f t="shared" si="1"/>
        <v>42</v>
      </c>
      <c r="P11" s="43">
        <f t="shared" si="2"/>
        <v>0</v>
      </c>
      <c r="Q11" s="38">
        <f t="shared" si="3"/>
        <v>2</v>
      </c>
      <c r="R11" s="46">
        <f t="shared" si="4"/>
        <v>0</v>
      </c>
      <c r="S11" s="40">
        <f t="shared" si="5"/>
        <v>1</v>
      </c>
      <c r="T11" s="47" t="s">
        <v>26</v>
      </c>
    </row>
    <row r="12" spans="2:20" ht="30" customHeight="1">
      <c r="B12" s="35" t="s">
        <v>34</v>
      </c>
      <c r="C12" s="36" t="s">
        <v>35</v>
      </c>
      <c r="D12" s="45" t="s">
        <v>36</v>
      </c>
      <c r="E12" s="38">
        <v>21</v>
      </c>
      <c r="F12" s="38" t="s">
        <v>25</v>
      </c>
      <c r="G12" s="40">
        <v>2</v>
      </c>
      <c r="H12" s="38">
        <v>21</v>
      </c>
      <c r="I12" s="38" t="s">
        <v>25</v>
      </c>
      <c r="J12" s="40">
        <v>0</v>
      </c>
      <c r="K12" s="38"/>
      <c r="L12" s="38" t="s">
        <v>25</v>
      </c>
      <c r="M12" s="40"/>
      <c r="N12" s="41">
        <f t="shared" si="0"/>
        <v>42</v>
      </c>
      <c r="O12" s="42">
        <f t="shared" si="1"/>
        <v>2</v>
      </c>
      <c r="P12" s="43">
        <f t="shared" si="2"/>
        <v>2</v>
      </c>
      <c r="Q12" s="38">
        <f t="shared" si="3"/>
        <v>0</v>
      </c>
      <c r="R12" s="46">
        <f t="shared" si="4"/>
        <v>1</v>
      </c>
      <c r="S12" s="40">
        <f t="shared" si="5"/>
        <v>0</v>
      </c>
      <c r="T12" s="47" t="s">
        <v>30</v>
      </c>
    </row>
    <row r="13" spans="2:20" ht="30" customHeight="1">
      <c r="B13" s="35" t="s">
        <v>37</v>
      </c>
      <c r="C13" s="36" t="s">
        <v>38</v>
      </c>
      <c r="D13" s="45" t="s">
        <v>39</v>
      </c>
      <c r="E13" s="38">
        <v>17</v>
      </c>
      <c r="F13" s="38" t="s">
        <v>25</v>
      </c>
      <c r="G13" s="40">
        <v>21</v>
      </c>
      <c r="H13" s="38">
        <v>21</v>
      </c>
      <c r="I13" s="38" t="s">
        <v>25</v>
      </c>
      <c r="J13" s="40">
        <v>15</v>
      </c>
      <c r="K13" s="38">
        <v>13</v>
      </c>
      <c r="L13" s="38" t="s">
        <v>25</v>
      </c>
      <c r="M13" s="40">
        <v>21</v>
      </c>
      <c r="N13" s="41">
        <f t="shared" si="0"/>
        <v>51</v>
      </c>
      <c r="O13" s="42">
        <f t="shared" si="1"/>
        <v>57</v>
      </c>
      <c r="P13" s="43">
        <f t="shared" si="2"/>
        <v>1</v>
      </c>
      <c r="Q13" s="38">
        <f t="shared" si="3"/>
        <v>2</v>
      </c>
      <c r="R13" s="46">
        <f t="shared" si="4"/>
        <v>0</v>
      </c>
      <c r="S13" s="40">
        <f t="shared" si="5"/>
        <v>1</v>
      </c>
      <c r="T13" s="47" t="s">
        <v>30</v>
      </c>
    </row>
    <row r="14" spans="2:20" ht="30" customHeight="1">
      <c r="B14" s="35" t="s">
        <v>40</v>
      </c>
      <c r="C14" s="36" t="s">
        <v>41</v>
      </c>
      <c r="D14" s="45" t="s">
        <v>42</v>
      </c>
      <c r="E14" s="38">
        <v>15</v>
      </c>
      <c r="F14" s="38" t="s">
        <v>25</v>
      </c>
      <c r="G14" s="40">
        <v>21</v>
      </c>
      <c r="H14" s="38">
        <v>21</v>
      </c>
      <c r="I14" s="38" t="s">
        <v>25</v>
      </c>
      <c r="J14" s="40">
        <v>16</v>
      </c>
      <c r="K14" s="38">
        <v>13</v>
      </c>
      <c r="L14" s="38" t="s">
        <v>25</v>
      </c>
      <c r="M14" s="40">
        <v>21</v>
      </c>
      <c r="N14" s="41">
        <f t="shared" si="0"/>
        <v>49</v>
      </c>
      <c r="O14" s="42">
        <f t="shared" si="1"/>
        <v>58</v>
      </c>
      <c r="P14" s="43">
        <f t="shared" si="2"/>
        <v>1</v>
      </c>
      <c r="Q14" s="38">
        <f t="shared" si="3"/>
        <v>2</v>
      </c>
      <c r="R14" s="46">
        <f t="shared" si="4"/>
        <v>0</v>
      </c>
      <c r="S14" s="40">
        <f t="shared" si="5"/>
        <v>1</v>
      </c>
      <c r="T14" s="47" t="s">
        <v>26</v>
      </c>
    </row>
    <row r="15" spans="2:20" ht="30" customHeight="1">
      <c r="B15" s="35" t="s">
        <v>43</v>
      </c>
      <c r="C15" s="36" t="s">
        <v>44</v>
      </c>
      <c r="D15" s="45" t="s">
        <v>45</v>
      </c>
      <c r="E15" s="38">
        <v>10</v>
      </c>
      <c r="F15" s="38" t="s">
        <v>25</v>
      </c>
      <c r="G15" s="40">
        <v>21</v>
      </c>
      <c r="H15" s="38">
        <v>8</v>
      </c>
      <c r="I15" s="38" t="s">
        <v>25</v>
      </c>
      <c r="J15" s="40">
        <v>21</v>
      </c>
      <c r="K15" s="38"/>
      <c r="L15" s="38" t="s">
        <v>25</v>
      </c>
      <c r="M15" s="40"/>
      <c r="N15" s="41">
        <f t="shared" si="0"/>
        <v>18</v>
      </c>
      <c r="O15" s="42">
        <f t="shared" si="1"/>
        <v>42</v>
      </c>
      <c r="P15" s="43">
        <f t="shared" si="2"/>
        <v>0</v>
      </c>
      <c r="Q15" s="38">
        <f t="shared" si="3"/>
        <v>2</v>
      </c>
      <c r="R15" s="46">
        <f t="shared" si="4"/>
        <v>0</v>
      </c>
      <c r="S15" s="40">
        <f t="shared" si="5"/>
        <v>1</v>
      </c>
      <c r="T15" s="47" t="s">
        <v>30</v>
      </c>
    </row>
    <row r="16" spans="2:20" ht="30" customHeight="1">
      <c r="B16" s="35" t="s">
        <v>46</v>
      </c>
      <c r="C16" s="36" t="s">
        <v>47</v>
      </c>
      <c r="D16" s="45" t="s">
        <v>48</v>
      </c>
      <c r="E16" s="38">
        <v>22</v>
      </c>
      <c r="F16" s="38" t="s">
        <v>25</v>
      </c>
      <c r="G16" s="40">
        <v>20</v>
      </c>
      <c r="H16" s="38">
        <v>20</v>
      </c>
      <c r="I16" s="38" t="s">
        <v>25</v>
      </c>
      <c r="J16" s="40">
        <v>22</v>
      </c>
      <c r="K16" s="38">
        <v>21</v>
      </c>
      <c r="L16" s="38" t="s">
        <v>25</v>
      </c>
      <c r="M16" s="40">
        <v>17</v>
      </c>
      <c r="N16" s="41">
        <f t="shared" si="0"/>
        <v>63</v>
      </c>
      <c r="O16" s="42">
        <f t="shared" si="1"/>
        <v>59</v>
      </c>
      <c r="P16" s="43">
        <f t="shared" si="2"/>
        <v>2</v>
      </c>
      <c r="Q16" s="38">
        <f t="shared" si="3"/>
        <v>1</v>
      </c>
      <c r="R16" s="46">
        <f t="shared" si="4"/>
        <v>1</v>
      </c>
      <c r="S16" s="40">
        <f t="shared" si="5"/>
        <v>0</v>
      </c>
      <c r="T16" s="47" t="s">
        <v>26</v>
      </c>
    </row>
    <row r="17" spans="2:20" ht="30" customHeight="1">
      <c r="B17" s="48" t="s">
        <v>49</v>
      </c>
      <c r="C17" s="49"/>
      <c r="D17" s="49"/>
      <c r="E17" s="50"/>
      <c r="F17" s="51" t="s">
        <v>25</v>
      </c>
      <c r="G17" s="52"/>
      <c r="H17" s="50"/>
      <c r="I17" s="51" t="s">
        <v>25</v>
      </c>
      <c r="J17" s="52"/>
      <c r="K17" s="50"/>
      <c r="L17" s="51" t="s">
        <v>25</v>
      </c>
      <c r="M17" s="52"/>
      <c r="N17" s="41">
        <f t="shared" si="0"/>
        <v>0</v>
      </c>
      <c r="O17" s="42">
        <f t="shared" si="1"/>
        <v>0</v>
      </c>
      <c r="P17" s="43">
        <f t="shared" si="2"/>
        <v>0</v>
      </c>
      <c r="Q17" s="38">
        <f t="shared" si="3"/>
        <v>0</v>
      </c>
      <c r="R17" s="53">
        <f t="shared" si="4"/>
        <v>0</v>
      </c>
      <c r="S17" s="40">
        <f t="shared" si="5"/>
        <v>0</v>
      </c>
      <c r="T17" s="54"/>
    </row>
    <row r="18" spans="2:20" ht="34.5" customHeight="1">
      <c r="B18" s="55" t="s">
        <v>50</v>
      </c>
      <c r="C18" s="56">
        <f>IF(R18&gt;S18,D4,IF(S18&gt;R18,D5,"remíza"))</f>
        <v>0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>
        <f>SUM(N9:N17)</f>
        <v>318</v>
      </c>
      <c r="O18" s="58">
        <f>SUM(O9:O17)</f>
        <v>323</v>
      </c>
      <c r="P18" s="57">
        <f>SUM(P9:P17)</f>
        <v>8</v>
      </c>
      <c r="Q18" s="59">
        <f>SUM(Q9:Q17)</f>
        <v>11</v>
      </c>
      <c r="R18" s="57">
        <f>SUM(R9:R17)</f>
        <v>3</v>
      </c>
      <c r="S18" s="58">
        <f>SUM(S9:S17)</f>
        <v>5</v>
      </c>
      <c r="T18" s="60"/>
    </row>
    <row r="19" spans="2:20" ht="15">
      <c r="B19" s="61" t="s">
        <v>51</v>
      </c>
      <c r="C19" s="62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4" t="s">
        <v>52</v>
      </c>
    </row>
    <row r="20" spans="2:20" ht="12.75">
      <c r="B20" s="65" t="s">
        <v>53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</row>
    <row r="21" spans="2:20" ht="12.75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2:20" ht="19.5" customHeight="1">
      <c r="B22" s="66" t="s">
        <v>54</v>
      </c>
      <c r="C22" s="62" t="s">
        <v>55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19.5" customHeight="1">
      <c r="B23" s="67"/>
      <c r="C23" s="62" t="s">
        <v>56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2:20" ht="12.75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2:21" ht="12.75">
      <c r="B25" s="68" t="s">
        <v>57</v>
      </c>
      <c r="C25" s="62"/>
      <c r="D25" s="69"/>
      <c r="E25" s="68" t="s">
        <v>58</v>
      </c>
      <c r="F25" s="68"/>
      <c r="G25" s="68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/>
    </row>
  </sheetData>
  <sheetProtection selectLockedCells="1" selectUnlockedCells="1"/>
  <mergeCells count="15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E8:G8"/>
    <mergeCell ref="H8:J8"/>
    <mergeCell ref="K8:M8"/>
    <mergeCell ref="C18:M18"/>
  </mergeCells>
  <printOptions horizontalCentered="1"/>
  <pageMargins left="0" right="0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/>
  <cp:lastPrinted>2018-12-01T15:53:13Z</cp:lastPrinted>
  <dcterms:created xsi:type="dcterms:W3CDTF">1996-11-18T12:18:44Z</dcterms:created>
  <dcterms:modified xsi:type="dcterms:W3CDTF">2018-12-01T16:10:03Z</dcterms:modified>
  <cp:category/>
  <cp:version/>
  <cp:contentType/>
  <cp:contentStatus/>
  <cp:revision>17</cp:revision>
</cp:coreProperties>
</file>